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Oskar\Desktop\MPS\RMs\Materials\Examples for download\"/>
    </mc:Choice>
  </mc:AlternateContent>
  <xr:revisionPtr revIDLastSave="0" documentId="13_ncr:1_{421E4C41-8427-4EF4-BF32-35E751D902B4}" xr6:coauthVersionLast="36" xr6:coauthVersionMax="36" xr10:uidLastSave="{00000000-0000-0000-0000-000000000000}"/>
  <bookViews>
    <workbookView xWindow="0" yWindow="0" windowWidth="28800" windowHeight="11076" xr2:uid="{00000000-000D-0000-FFFF-FFFF00000000}"/>
  </bookViews>
  <sheets>
    <sheet name="Batch #XXXX" sheetId="1" r:id="rId1"/>
    <sheet name="Subsample (SS) #1" sheetId="2" r:id="rId2"/>
    <sheet name="Subsample (SS) #2" sheetId="3" r:id="rId3"/>
    <sheet name="Subsample (SS) #3" sheetId="4" r:id="rId4"/>
    <sheet name="Subsample (SS) #4" sheetId="5" r:id="rId5"/>
  </sheets>
  <definedNames>
    <definedName name="_xlnm._FilterDatabase" localSheetId="1" hidden="1">'Subsample (SS) #1'!$I$5:$I$3713</definedName>
  </definedNames>
  <calcPr calcId="191029"/>
  <pivotCaches>
    <pivotCache cacheId="123" r:id="rId6"/>
    <pivotCache cacheId="124" r:id="rId7"/>
    <pivotCache cacheId="125" r:id="rId8"/>
    <pivotCache cacheId="126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3" l="1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6" i="2"/>
  <c r="G6" i="3"/>
  <c r="G6" i="4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6" i="5"/>
  <c r="Y10" i="1"/>
  <c r="Y9" i="1"/>
  <c r="Y8" i="1"/>
  <c r="J22" i="1" l="1"/>
  <c r="O7" i="5"/>
  <c r="P7" i="5"/>
  <c r="O8" i="5"/>
  <c r="P8" i="5"/>
  <c r="O9" i="5"/>
  <c r="P9" i="5"/>
  <c r="O10" i="5"/>
  <c r="P10" i="5"/>
  <c r="O11" i="5"/>
  <c r="P11" i="5"/>
  <c r="O12" i="5"/>
  <c r="P12" i="5"/>
  <c r="O13" i="5"/>
  <c r="P13" i="5"/>
  <c r="O14" i="5"/>
  <c r="P14" i="5"/>
  <c r="O15" i="5"/>
  <c r="P15" i="5"/>
  <c r="O16" i="5"/>
  <c r="P16" i="5" s="1"/>
  <c r="O17" i="5"/>
  <c r="P17" i="5"/>
  <c r="O18" i="5"/>
  <c r="P18" i="5"/>
  <c r="O19" i="5"/>
  <c r="P19" i="5"/>
  <c r="O20" i="5"/>
  <c r="P20" i="5"/>
  <c r="O21" i="5"/>
  <c r="P21" i="5"/>
  <c r="O22" i="5"/>
  <c r="P22" i="5"/>
  <c r="O23" i="5"/>
  <c r="P23" i="5"/>
  <c r="O24" i="5"/>
  <c r="P24" i="5"/>
  <c r="O25" i="5"/>
  <c r="P25" i="5"/>
  <c r="O26" i="5"/>
  <c r="P26" i="5" s="1"/>
  <c r="O27" i="5"/>
  <c r="P27" i="5"/>
  <c r="O28" i="5"/>
  <c r="P28" i="5"/>
  <c r="O29" i="5"/>
  <c r="P29" i="5"/>
  <c r="O30" i="5"/>
  <c r="P30" i="5" s="1"/>
  <c r="O31" i="5"/>
  <c r="P31" i="5" s="1"/>
  <c r="O32" i="5"/>
  <c r="P32" i="5"/>
  <c r="O33" i="5"/>
  <c r="P33" i="5"/>
  <c r="O34" i="5"/>
  <c r="P34" i="5"/>
  <c r="O35" i="5"/>
  <c r="P35" i="5"/>
  <c r="O36" i="5"/>
  <c r="P36" i="5"/>
  <c r="O37" i="5"/>
  <c r="P37" i="5" s="1"/>
  <c r="O38" i="5"/>
  <c r="P38" i="5"/>
  <c r="O39" i="5"/>
  <c r="P39" i="5"/>
  <c r="O40" i="5"/>
  <c r="P40" i="5"/>
  <c r="O41" i="5"/>
  <c r="P41" i="5" s="1"/>
  <c r="O42" i="5"/>
  <c r="P42" i="5"/>
  <c r="O43" i="5"/>
  <c r="P43" i="5"/>
  <c r="O44" i="5"/>
  <c r="P44" i="5"/>
  <c r="O45" i="5"/>
  <c r="P45" i="5"/>
  <c r="O46" i="5"/>
  <c r="P46" i="5"/>
  <c r="O47" i="5"/>
  <c r="P47" i="5" s="1"/>
  <c r="O48" i="5"/>
  <c r="P48" i="5"/>
  <c r="O49" i="5"/>
  <c r="P49" i="5"/>
  <c r="O50" i="5"/>
  <c r="P50" i="5"/>
  <c r="O51" i="5"/>
  <c r="P51" i="5" s="1"/>
  <c r="O52" i="5"/>
  <c r="P52" i="5"/>
  <c r="O53" i="5"/>
  <c r="P53" i="5"/>
  <c r="O54" i="5"/>
  <c r="P54" i="5"/>
  <c r="O55" i="5"/>
  <c r="P55" i="5"/>
  <c r="O56" i="5"/>
  <c r="P56" i="5"/>
  <c r="O57" i="5"/>
  <c r="P57" i="5" s="1"/>
  <c r="O58" i="5"/>
  <c r="P58" i="5"/>
  <c r="O59" i="5"/>
  <c r="P59" i="5"/>
  <c r="O60" i="5"/>
  <c r="P60" i="5"/>
  <c r="O61" i="5"/>
  <c r="P61" i="5" s="1"/>
  <c r="O62" i="5"/>
  <c r="P62" i="5"/>
  <c r="O63" i="5"/>
  <c r="P63" i="5"/>
  <c r="O64" i="5"/>
  <c r="P64" i="5"/>
  <c r="O65" i="5"/>
  <c r="P65" i="5"/>
  <c r="O66" i="5"/>
  <c r="P66" i="5"/>
  <c r="O67" i="5"/>
  <c r="P67" i="5" s="1"/>
  <c r="O68" i="5"/>
  <c r="P68" i="5"/>
  <c r="O69" i="5"/>
  <c r="P69" i="5"/>
  <c r="O70" i="5"/>
  <c r="P70" i="5"/>
  <c r="O71" i="5"/>
  <c r="P71" i="5" s="1"/>
  <c r="O72" i="5"/>
  <c r="P72" i="5"/>
  <c r="O73" i="5"/>
  <c r="P73" i="5"/>
  <c r="O74" i="5"/>
  <c r="P74" i="5"/>
  <c r="O75" i="5"/>
  <c r="P75" i="5"/>
  <c r="O76" i="5"/>
  <c r="P76" i="5"/>
  <c r="O77" i="5"/>
  <c r="P77" i="5" s="1"/>
  <c r="O78" i="5"/>
  <c r="P78" i="5"/>
  <c r="O7" i="4"/>
  <c r="P7" i="4"/>
  <c r="O8" i="4"/>
  <c r="P8" i="4"/>
  <c r="O9" i="4"/>
  <c r="P9" i="4"/>
  <c r="O10" i="4"/>
  <c r="P10" i="4" s="1"/>
  <c r="O11" i="4"/>
  <c r="P11" i="4"/>
  <c r="O12" i="4"/>
  <c r="P12" i="4"/>
  <c r="O13" i="4"/>
  <c r="P13" i="4"/>
  <c r="O14" i="4"/>
  <c r="P14" i="4"/>
  <c r="O15" i="4"/>
  <c r="P15" i="4" s="1"/>
  <c r="O16" i="4"/>
  <c r="P16" i="4"/>
  <c r="O17" i="4"/>
  <c r="P17" i="4"/>
  <c r="O18" i="4"/>
  <c r="P18" i="4"/>
  <c r="O19" i="4"/>
  <c r="P19" i="4"/>
  <c r="O20" i="4"/>
  <c r="P20" i="4" s="1"/>
  <c r="O21" i="4"/>
  <c r="P21" i="4"/>
  <c r="O22" i="4"/>
  <c r="P22" i="4"/>
  <c r="O23" i="4"/>
  <c r="P23" i="4"/>
  <c r="O24" i="4"/>
  <c r="P24" i="4"/>
  <c r="O25" i="4"/>
  <c r="P25" i="4"/>
  <c r="O26" i="4"/>
  <c r="P26" i="4" s="1"/>
  <c r="O27" i="4"/>
  <c r="P27" i="4"/>
  <c r="O28" i="4"/>
  <c r="P28" i="4"/>
  <c r="O29" i="4"/>
  <c r="P29" i="4"/>
  <c r="O30" i="4"/>
  <c r="P30" i="4" s="1"/>
  <c r="O31" i="4"/>
  <c r="P31" i="4"/>
  <c r="O32" i="4"/>
  <c r="P32" i="4"/>
  <c r="O33" i="4"/>
  <c r="P33" i="4"/>
  <c r="O34" i="4"/>
  <c r="P34" i="4"/>
  <c r="O35" i="4"/>
  <c r="P35" i="4"/>
  <c r="O36" i="4"/>
  <c r="P36" i="4" s="1"/>
  <c r="O37" i="4"/>
  <c r="P37" i="4"/>
  <c r="O38" i="4"/>
  <c r="P38" i="4"/>
  <c r="O39" i="4"/>
  <c r="P39" i="4"/>
  <c r="O40" i="4"/>
  <c r="P40" i="4" s="1"/>
  <c r="O41" i="4"/>
  <c r="P41" i="4"/>
  <c r="O42" i="4"/>
  <c r="P42" i="4"/>
  <c r="O43" i="4"/>
  <c r="P43" i="4"/>
  <c r="O44" i="4"/>
  <c r="P44" i="4"/>
  <c r="O45" i="4"/>
  <c r="P45" i="4"/>
  <c r="O46" i="4"/>
  <c r="P46" i="4"/>
  <c r="O47" i="4"/>
  <c r="P47" i="4" s="1"/>
  <c r="O48" i="4"/>
  <c r="P48" i="4"/>
  <c r="O49" i="4"/>
  <c r="P49" i="4"/>
  <c r="O50" i="4"/>
  <c r="P50" i="4" s="1"/>
  <c r="O51" i="4"/>
  <c r="P51" i="4"/>
  <c r="O52" i="4"/>
  <c r="P52" i="4"/>
  <c r="O53" i="4"/>
  <c r="P53" i="4"/>
  <c r="O54" i="4"/>
  <c r="P54" i="4"/>
  <c r="O55" i="4"/>
  <c r="P55" i="4"/>
  <c r="O56" i="4"/>
  <c r="P56" i="4"/>
  <c r="O57" i="4"/>
  <c r="P57" i="4" s="1"/>
  <c r="O58" i="4"/>
  <c r="P58" i="4"/>
  <c r="O59" i="4"/>
  <c r="P59" i="4"/>
  <c r="O60" i="4"/>
  <c r="P60" i="4" s="1"/>
  <c r="O61" i="4"/>
  <c r="P61" i="4"/>
  <c r="O62" i="4"/>
  <c r="P62" i="4"/>
  <c r="O63" i="4"/>
  <c r="P63" i="4"/>
  <c r="O64" i="4"/>
  <c r="P64" i="4"/>
  <c r="O65" i="4"/>
  <c r="P65" i="4"/>
  <c r="O66" i="4"/>
  <c r="P66" i="4"/>
  <c r="O67" i="4"/>
  <c r="P67" i="4"/>
  <c r="O68" i="4"/>
  <c r="P68" i="4" s="1"/>
  <c r="O69" i="4"/>
  <c r="P69" i="4"/>
  <c r="O70" i="4"/>
  <c r="P70" i="4" s="1"/>
  <c r="O71" i="4"/>
  <c r="P71" i="4"/>
  <c r="O72" i="4"/>
  <c r="P72" i="4"/>
  <c r="O73" i="4"/>
  <c r="P73" i="4"/>
  <c r="O74" i="4"/>
  <c r="P74" i="4"/>
  <c r="O75" i="4"/>
  <c r="P75" i="4"/>
  <c r="O76" i="4"/>
  <c r="P76" i="4"/>
  <c r="O77" i="4"/>
  <c r="P77" i="4"/>
  <c r="O78" i="4"/>
  <c r="P78" i="4" s="1"/>
  <c r="O79" i="4"/>
  <c r="P79" i="4"/>
  <c r="O80" i="4"/>
  <c r="P80" i="4" s="1"/>
  <c r="O81" i="4"/>
  <c r="P81" i="4"/>
  <c r="O82" i="4"/>
  <c r="P82" i="4"/>
  <c r="O83" i="4"/>
  <c r="P83" i="4"/>
  <c r="O84" i="4"/>
  <c r="P84" i="4"/>
  <c r="O85" i="4"/>
  <c r="P85" i="4"/>
  <c r="O86" i="4"/>
  <c r="P86" i="4"/>
  <c r="O87" i="4"/>
  <c r="P87" i="4"/>
  <c r="O88" i="4"/>
  <c r="P88" i="4"/>
  <c r="O89" i="4"/>
  <c r="P89" i="4" s="1"/>
  <c r="O90" i="4"/>
  <c r="P90" i="4" s="1"/>
  <c r="O91" i="4"/>
  <c r="P91" i="4"/>
  <c r="O92" i="4"/>
  <c r="P92" i="4"/>
  <c r="O93" i="4"/>
  <c r="P93" i="4"/>
  <c r="O94" i="4"/>
  <c r="P94" i="4"/>
  <c r="O95" i="4"/>
  <c r="P95" i="4"/>
  <c r="O96" i="4"/>
  <c r="P96" i="4"/>
  <c r="O97" i="4"/>
  <c r="P97" i="4"/>
  <c r="O7" i="3"/>
  <c r="P7" i="3"/>
  <c r="O8" i="3"/>
  <c r="P8" i="3" s="1"/>
  <c r="O9" i="3"/>
  <c r="P9" i="3" s="1"/>
  <c r="O10" i="3"/>
  <c r="P10" i="3" s="1"/>
  <c r="O11" i="3"/>
  <c r="P11" i="3" s="1"/>
  <c r="O12" i="3"/>
  <c r="P12" i="3" s="1"/>
  <c r="O13" i="3"/>
  <c r="P13" i="3"/>
  <c r="O14" i="3"/>
  <c r="P14" i="3"/>
  <c r="O15" i="3"/>
  <c r="P15" i="3"/>
  <c r="O16" i="3"/>
  <c r="P16" i="3"/>
  <c r="O17" i="3"/>
  <c r="P17" i="3"/>
  <c r="O18" i="3"/>
  <c r="P18" i="3" s="1"/>
  <c r="O19" i="3"/>
  <c r="P19" i="3"/>
  <c r="O20" i="3"/>
  <c r="P20" i="3" s="1"/>
  <c r="O21" i="3"/>
  <c r="P21" i="3" s="1"/>
  <c r="O22" i="3"/>
  <c r="P22" i="3"/>
  <c r="O23" i="3"/>
  <c r="P23" i="3" s="1"/>
  <c r="O24" i="3"/>
  <c r="P24" i="3"/>
  <c r="O25" i="3"/>
  <c r="P25" i="3"/>
  <c r="O26" i="3"/>
  <c r="P26" i="3"/>
  <c r="O27" i="3"/>
  <c r="P27" i="3"/>
  <c r="O28" i="3"/>
  <c r="P28" i="3" s="1"/>
  <c r="O29" i="3"/>
  <c r="P29" i="3"/>
  <c r="O30" i="3"/>
  <c r="P30" i="3" s="1"/>
  <c r="O31" i="3"/>
  <c r="P31" i="3" s="1"/>
  <c r="O32" i="3"/>
  <c r="P32" i="3"/>
  <c r="O33" i="3"/>
  <c r="P33" i="3" s="1"/>
  <c r="O34" i="3"/>
  <c r="P34" i="3" s="1"/>
  <c r="O35" i="3"/>
  <c r="P35" i="3"/>
  <c r="O36" i="3"/>
  <c r="P36" i="3"/>
  <c r="O37" i="3"/>
  <c r="P37" i="3" s="1"/>
  <c r="O38" i="3"/>
  <c r="P38" i="3" s="1"/>
  <c r="O39" i="3"/>
  <c r="P39" i="3"/>
  <c r="O40" i="3"/>
  <c r="P40" i="3"/>
  <c r="O41" i="3"/>
  <c r="P41" i="3"/>
  <c r="O42" i="3"/>
  <c r="P42" i="3"/>
  <c r="O43" i="3"/>
  <c r="P43" i="3" s="1"/>
  <c r="O44" i="3"/>
  <c r="P44" i="3" s="1"/>
  <c r="O45" i="3"/>
  <c r="P45" i="3" s="1"/>
  <c r="O46" i="3"/>
  <c r="P46" i="3"/>
  <c r="O47" i="3"/>
  <c r="P47" i="3"/>
  <c r="O48" i="3"/>
  <c r="P48" i="3" s="1"/>
  <c r="O49" i="3"/>
  <c r="P49" i="3"/>
  <c r="O50" i="3"/>
  <c r="P50" i="3"/>
  <c r="O51" i="3"/>
  <c r="P51" i="3" s="1"/>
  <c r="O52" i="3"/>
  <c r="P52" i="3" s="1"/>
  <c r="O53" i="3"/>
  <c r="P53" i="3"/>
  <c r="O54" i="3"/>
  <c r="P54" i="3"/>
  <c r="O55" i="3"/>
  <c r="P55" i="3" s="1"/>
  <c r="O56" i="3"/>
  <c r="P56" i="3"/>
  <c r="O57" i="3"/>
  <c r="P57" i="3"/>
  <c r="O58" i="3"/>
  <c r="P58" i="3" s="1"/>
  <c r="O59" i="3"/>
  <c r="P59" i="3"/>
  <c r="O60" i="3"/>
  <c r="P60" i="3" s="1"/>
  <c r="O61" i="3"/>
  <c r="P61" i="3"/>
  <c r="O62" i="3"/>
  <c r="P62" i="3" s="1"/>
  <c r="O63" i="3"/>
  <c r="P63" i="3"/>
  <c r="O64" i="3"/>
  <c r="P64" i="3"/>
  <c r="O65" i="3"/>
  <c r="P65" i="3"/>
  <c r="O66" i="3"/>
  <c r="P66" i="3" s="1"/>
  <c r="O67" i="3"/>
  <c r="P67" i="3"/>
  <c r="O68" i="3"/>
  <c r="P68" i="3" s="1"/>
  <c r="O69" i="3"/>
  <c r="P69" i="3" s="1"/>
  <c r="O70" i="3"/>
  <c r="P70" i="3"/>
  <c r="O71" i="3"/>
  <c r="P71" i="3"/>
  <c r="O72" i="3"/>
  <c r="P72" i="3" s="1"/>
  <c r="O73" i="3"/>
  <c r="P73" i="3" s="1"/>
  <c r="O74" i="3"/>
  <c r="P74" i="3"/>
  <c r="O75" i="3"/>
  <c r="P75" i="3"/>
  <c r="O76" i="3"/>
  <c r="P76" i="3"/>
  <c r="O77" i="3"/>
  <c r="P77" i="3"/>
  <c r="O78" i="3"/>
  <c r="P78" i="3" s="1"/>
  <c r="O79" i="3"/>
  <c r="P79" i="3" s="1"/>
  <c r="O80" i="3"/>
  <c r="P80" i="3" s="1"/>
  <c r="O81" i="3"/>
  <c r="P81" i="3"/>
  <c r="O82" i="3"/>
  <c r="P82" i="3"/>
  <c r="O83" i="3"/>
  <c r="P83" i="3" s="1"/>
  <c r="O84" i="3"/>
  <c r="P84" i="3"/>
  <c r="O85" i="3"/>
  <c r="P85" i="3"/>
  <c r="O86" i="3"/>
  <c r="P86" i="3"/>
  <c r="O87" i="3"/>
  <c r="P87" i="3"/>
  <c r="O88" i="3"/>
  <c r="P88" i="3" s="1"/>
  <c r="O89" i="3"/>
  <c r="P89" i="3"/>
  <c r="O90" i="3"/>
  <c r="P90" i="3" s="1"/>
  <c r="O91" i="3"/>
  <c r="P91" i="3" s="1"/>
  <c r="O92" i="3"/>
  <c r="P92" i="3"/>
  <c r="O93" i="3"/>
  <c r="P93" i="3" s="1"/>
  <c r="O94" i="3"/>
  <c r="P94" i="3" s="1"/>
  <c r="O95" i="3"/>
  <c r="P95" i="3" s="1"/>
  <c r="O96" i="3"/>
  <c r="P96" i="3"/>
  <c r="O97" i="3"/>
  <c r="P97" i="3"/>
  <c r="O98" i="3"/>
  <c r="P98" i="3" s="1"/>
  <c r="O99" i="3"/>
  <c r="P99" i="3"/>
  <c r="O100" i="3"/>
  <c r="P100" i="3"/>
  <c r="O101" i="3"/>
  <c r="P101" i="3" s="1"/>
  <c r="O102" i="3"/>
  <c r="P102" i="3"/>
  <c r="O103" i="3"/>
  <c r="P103" i="3"/>
  <c r="O104" i="3"/>
  <c r="P104" i="3" s="1"/>
  <c r="O105" i="3"/>
  <c r="P105" i="3"/>
  <c r="O106" i="3"/>
  <c r="P106" i="3" s="1"/>
  <c r="O107" i="3"/>
  <c r="P107" i="3"/>
  <c r="O108" i="3"/>
  <c r="P108" i="3" s="1"/>
  <c r="O7" i="2"/>
  <c r="P7" i="2"/>
  <c r="O8" i="2"/>
  <c r="P8" i="2"/>
  <c r="O9" i="2"/>
  <c r="P9" i="2"/>
  <c r="O10" i="2"/>
  <c r="P10" i="2" s="1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 s="1"/>
  <c r="O21" i="2"/>
  <c r="P21" i="2"/>
  <c r="O22" i="2"/>
  <c r="P22" i="2"/>
  <c r="O23" i="2"/>
  <c r="P23" i="2"/>
  <c r="O24" i="2"/>
  <c r="P24" i="2"/>
  <c r="O25" i="2"/>
  <c r="P25" i="2"/>
  <c r="O26" i="2"/>
  <c r="P26" i="2"/>
  <c r="O27" i="2"/>
  <c r="P27" i="2"/>
  <c r="O28" i="2"/>
  <c r="P28" i="2"/>
  <c r="O29" i="2"/>
  <c r="P29" i="2"/>
  <c r="O30" i="2"/>
  <c r="P30" i="2" s="1"/>
  <c r="O31" i="2"/>
  <c r="P31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O39" i="2"/>
  <c r="P39" i="2"/>
  <c r="O40" i="2"/>
  <c r="P40" i="2" s="1"/>
  <c r="O41" i="2"/>
  <c r="P41" i="2"/>
  <c r="O42" i="2"/>
  <c r="P42" i="2"/>
  <c r="O43" i="2"/>
  <c r="P43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 s="1"/>
  <c r="O51" i="2"/>
  <c r="P51" i="2"/>
  <c r="O52" i="2"/>
  <c r="P52" i="2"/>
  <c r="O53" i="2"/>
  <c r="P53" i="2"/>
  <c r="O54" i="2"/>
  <c r="P54" i="2"/>
  <c r="O55" i="2"/>
  <c r="P55" i="2"/>
  <c r="O56" i="2"/>
  <c r="P56" i="2"/>
  <c r="O57" i="2"/>
  <c r="P57" i="2"/>
  <c r="O58" i="2"/>
  <c r="P58" i="2"/>
  <c r="O59" i="2"/>
  <c r="P59" i="2"/>
  <c r="O60" i="2"/>
  <c r="P60" i="2" s="1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 s="1"/>
  <c r="O71" i="2"/>
  <c r="P71" i="2"/>
  <c r="O72" i="2"/>
  <c r="P72" i="2"/>
  <c r="O73" i="2"/>
  <c r="P73" i="2"/>
  <c r="O74" i="2"/>
  <c r="P74" i="2"/>
  <c r="O75" i="2"/>
  <c r="P75" i="2"/>
  <c r="O76" i="2"/>
  <c r="P76" i="2"/>
  <c r="O77" i="2"/>
  <c r="P77" i="2"/>
  <c r="O78" i="2"/>
  <c r="P78" i="2"/>
  <c r="O79" i="2"/>
  <c r="P79" i="2"/>
  <c r="O80" i="2"/>
  <c r="P80" i="2" s="1"/>
  <c r="O81" i="2"/>
  <c r="P81" i="2"/>
  <c r="O82" i="2"/>
  <c r="P82" i="2"/>
  <c r="O83" i="2"/>
  <c r="P83" i="2"/>
  <c r="O84" i="2"/>
  <c r="P84" i="2"/>
  <c r="O85" i="2"/>
  <c r="P85" i="2"/>
  <c r="O86" i="2"/>
  <c r="P86" i="2"/>
  <c r="O87" i="2"/>
  <c r="P87" i="2"/>
  <c r="O88" i="2"/>
  <c r="P88" i="2"/>
  <c r="O89" i="2"/>
  <c r="P89" i="2"/>
  <c r="O90" i="2"/>
  <c r="P90" i="2" s="1"/>
  <c r="C22" i="1" l="1"/>
  <c r="O6" i="2"/>
  <c r="I22" i="1" l="1"/>
  <c r="H22" i="1"/>
  <c r="F22" i="1"/>
  <c r="E22" i="1"/>
  <c r="D22" i="1"/>
  <c r="G22" i="1"/>
  <c r="P20" i="1"/>
  <c r="Q20" i="1"/>
  <c r="L20" i="1"/>
  <c r="M20" i="1"/>
  <c r="O6" i="3"/>
  <c r="P6" i="3" s="1"/>
  <c r="O6" i="4"/>
  <c r="P6" i="4" s="1"/>
  <c r="P6" i="2"/>
  <c r="R20" i="1" l="1"/>
  <c r="M22" i="1"/>
  <c r="L22" i="1"/>
  <c r="U20" i="1" s="1"/>
  <c r="N20" i="1"/>
  <c r="O6" i="5"/>
  <c r="P6" i="5" s="1"/>
  <c r="P10" i="1" l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L10" i="1"/>
  <c r="M10" i="1"/>
  <c r="L11" i="1"/>
  <c r="U11" i="1" s="1"/>
  <c r="M11" i="1"/>
  <c r="L12" i="1"/>
  <c r="U12" i="1" s="1"/>
  <c r="M12" i="1"/>
  <c r="L13" i="1"/>
  <c r="U13" i="1" s="1"/>
  <c r="M13" i="1"/>
  <c r="L14" i="1"/>
  <c r="U14" i="1" s="1"/>
  <c r="M14" i="1"/>
  <c r="L15" i="1"/>
  <c r="U15" i="1" s="1"/>
  <c r="M15" i="1"/>
  <c r="L16" i="1"/>
  <c r="U16" i="1" s="1"/>
  <c r="M16" i="1"/>
  <c r="L17" i="1"/>
  <c r="U17" i="1" s="1"/>
  <c r="M17" i="1"/>
  <c r="L18" i="1"/>
  <c r="U18" i="1" s="1"/>
  <c r="M18" i="1"/>
  <c r="L19" i="1"/>
  <c r="U19" i="1" s="1"/>
  <c r="M19" i="1"/>
  <c r="N12" i="1" l="1"/>
  <c r="R15" i="1"/>
  <c r="N13" i="1"/>
  <c r="N17" i="1"/>
  <c r="N11" i="1"/>
  <c r="N15" i="1"/>
  <c r="R14" i="1"/>
  <c r="R12" i="1"/>
  <c r="N19" i="1"/>
  <c r="N14" i="1"/>
  <c r="N16" i="1"/>
  <c r="R11" i="1"/>
  <c r="R13" i="1"/>
  <c r="R10" i="1"/>
  <c r="R18" i="1"/>
  <c r="R16" i="1"/>
  <c r="N18" i="1"/>
  <c r="N10" i="1"/>
  <c r="R17" i="1"/>
  <c r="R19" i="1"/>
  <c r="Q22" i="1" l="1"/>
  <c r="P22" i="1"/>
  <c r="U10" i="1" l="1"/>
  <c r="V10" i="1" s="1"/>
  <c r="V11" i="1" s="1"/>
  <c r="V12" i="1" s="1"/>
  <c r="V13" i="1" s="1"/>
  <c r="R22" i="1"/>
  <c r="N22" i="1"/>
  <c r="V14" i="1" l="1"/>
  <c r="V15" i="1" s="1"/>
  <c r="V16" i="1" s="1"/>
  <c r="V17" i="1" s="1"/>
  <c r="V18" i="1" s="1"/>
  <c r="V19" i="1" s="1"/>
  <c r="V20" i="1" s="1"/>
</calcChain>
</file>

<file path=xl/sharedStrings.xml><?xml version="1.0" encoding="utf-8"?>
<sst xmlns="http://schemas.openxmlformats.org/spreadsheetml/2006/main" count="171" uniqueCount="71">
  <si>
    <t>Index</t>
  </si>
  <si>
    <t>Angle</t>
  </si>
  <si>
    <t>Circ.</t>
  </si>
  <si>
    <t>FeretX</t>
  </si>
  <si>
    <t>FeretY</t>
  </si>
  <si>
    <t>FeretAngle</t>
  </si>
  <si>
    <t>MinFeret</t>
  </si>
  <si>
    <t>AR</t>
  </si>
  <si>
    <t>Round</t>
  </si>
  <si>
    <t>Solidity</t>
  </si>
  <si>
    <t>MicroplasticSolution.com</t>
  </si>
  <si>
    <t>SS_1</t>
  </si>
  <si>
    <t>SS_2</t>
  </si>
  <si>
    <t>SS_3</t>
  </si>
  <si>
    <t>SS_4</t>
  </si>
  <si>
    <t>Number of particles (n/mL)</t>
  </si>
  <si>
    <t>Mass of particles (µg/mL)</t>
  </si>
  <si>
    <t>Volume (µm³)</t>
  </si>
  <si>
    <t>Feret diameter (µm)</t>
  </si>
  <si>
    <t>Area (µm²)</t>
  </si>
  <si>
    <t>Subsample (SS) #1</t>
  </si>
  <si>
    <t>Subsample (SS) #2</t>
  </si>
  <si>
    <t>Subsample (SS) #4</t>
  </si>
  <si>
    <t>Subsample (SS) #3</t>
  </si>
  <si>
    <t>n/mL</t>
  </si>
  <si>
    <t>Total</t>
  </si>
  <si>
    <t>PSD (%)</t>
  </si>
  <si>
    <t>Cum. PSD (%)</t>
  </si>
  <si>
    <t>Particle size distribution</t>
  </si>
  <si>
    <t>Mean diameter (µm)</t>
  </si>
  <si>
    <t>D10 (µm)</t>
  </si>
  <si>
    <t>D50 (µm)</t>
  </si>
  <si>
    <t>D90 (µm)</t>
  </si>
  <si>
    <t>contact@microplasticsolution.com</t>
  </si>
  <si>
    <t>Overlay</t>
  </si>
  <si>
    <t>Mass (mg)</t>
  </si>
  <si>
    <t>All values in microplastics/mL (n or mg)</t>
  </si>
  <si>
    <t>RSD (%)</t>
  </si>
  <si>
    <t>SD (n)</t>
  </si>
  <si>
    <t>Mean (n)</t>
  </si>
  <si>
    <t>mg/mL</t>
  </si>
  <si>
    <t>Polymer Raman signature</t>
  </si>
  <si>
    <t>Raman shift (1/cm)</t>
  </si>
  <si>
    <t>Counts (relative intensity)</t>
  </si>
  <si>
    <t>Perim.</t>
  </si>
  <si>
    <t>Micrograph (2.6 µm/pixel)</t>
  </si>
  <si>
    <t>Subsampled volume = 0.5 mL</t>
  </si>
  <si>
    <t>90-95</t>
  </si>
  <si>
    <t>100-105</t>
  </si>
  <si>
    <t>105-110</t>
  </si>
  <si>
    <t>115-120</t>
  </si>
  <si>
    <t>120-125</t>
  </si>
  <si>
    <t>125-130</t>
  </si>
  <si>
    <t>110-115</t>
  </si>
  <si>
    <t>95-100</t>
  </si>
  <si>
    <t>130-135</t>
  </si>
  <si>
    <t>135-140</t>
  </si>
  <si>
    <r>
      <t>Polymer specific gravity: 0.955 g/cm³ (9.55·10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</si>
  <si>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t>Row Labels</t>
  </si>
  <si>
    <t>Grand Total</t>
  </si>
  <si>
    <t>Sum of Mass (mg)</t>
  </si>
  <si>
    <t>Count of MinFeret</t>
  </si>
  <si>
    <t>166 ± 24 (14%) MPs [n/mL] or 0.15 ± 0.02 (13%) MPs [mg/mL] in 30 mL ethanol (95 vol.%) solution</t>
  </si>
  <si>
    <t xml:space="preserve"> </t>
  </si>
  <si>
    <t>EasyMP™ Batch #XXXX [Polyethylene (PE), Beads, Blue, 100-140 µm]</t>
  </si>
  <si>
    <t>Min Feret diameter (µm)</t>
  </si>
  <si>
    <t>Note: D10 signifies that the 10th percentile of particles is below 103 µm in diameter</t>
  </si>
  <si>
    <t>&gt;140</t>
  </si>
  <si>
    <t>Area-equivalent diameter (µm)</t>
  </si>
  <si>
    <t>Mean (mg)</t>
  </si>
  <si>
    <t>SD (mg)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</si>
</sst>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0"/>
    <numFmt numFmtId="166" formatCode="0.0"/>
    <numFmt numFmtId="167" formatCode="0.000"/>
    <numFmt numFmtId="168" formatCode="0.0000"/>
  </numFmts>
  <fonts count="16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sz val="11"/>
      <color theme="1"/>
      <name val="Helvetica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b/>
      <sz val="11"/>
      <color theme="1"/>
      <name val="Bahnschrift Light"/>
      <family val="2"/>
    </font>
    <font>
      <sz val="11"/>
      <color theme="1"/>
      <name val="Bahnschrift Light"/>
      <family val="2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1"/>
      <color theme="1"/>
      <name val="Bahnschrift "/>
    </font>
    <font>
      <b/>
      <sz val="11"/>
      <color theme="0"/>
      <name val="Bahnschrift"/>
      <family val="2"/>
    </font>
    <font>
      <vertAlign val="superscript"/>
      <sz val="14"/>
      <color theme="0"/>
      <name val="Bahnschrift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71">
    <xf numFmtId="0" fontId="0" fillId="0" borderId="0" xfId="0"/>
    <xf numFmtId="0" fontId="3" fillId="2" borderId="0" xfId="0" applyFont="1" applyFill="1"/>
    <xf numFmtId="0" fontId="1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12" fillId="2" borderId="0" xfId="1" applyFont="1" applyFill="1"/>
    <xf numFmtId="0" fontId="13" fillId="2" borderId="0" xfId="0" applyFont="1" applyFill="1"/>
    <xf numFmtId="2" fontId="3" fillId="2" borderId="0" xfId="0" applyNumberFormat="1" applyFont="1" applyFill="1"/>
    <xf numFmtId="0" fontId="2" fillId="3" borderId="2" xfId="0" applyFont="1" applyFill="1" applyBorder="1"/>
    <xf numFmtId="0" fontId="1" fillId="3" borderId="1" xfId="0" applyFont="1" applyFill="1" applyBorder="1"/>
    <xf numFmtId="0" fontId="2" fillId="3" borderId="0" xfId="0" applyFont="1" applyFill="1" applyBorder="1"/>
    <xf numFmtId="0" fontId="1" fillId="3" borderId="0" xfId="0" applyFont="1" applyFill="1"/>
    <xf numFmtId="0" fontId="2" fillId="3" borderId="0" xfId="0" applyFont="1" applyFill="1"/>
    <xf numFmtId="2" fontId="14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" fillId="4" borderId="0" xfId="0" applyFont="1" applyFill="1"/>
    <xf numFmtId="0" fontId="2" fillId="4" borderId="0" xfId="0" applyFont="1" applyFill="1"/>
    <xf numFmtId="0" fontId="2" fillId="4" borderId="0" xfId="0" applyFont="1" applyFill="1" applyBorder="1"/>
    <xf numFmtId="0" fontId="2" fillId="4" borderId="1" xfId="0" applyFont="1" applyFill="1" applyBorder="1"/>
    <xf numFmtId="2" fontId="1" fillId="4" borderId="1" xfId="0" applyNumberFormat="1" applyFont="1" applyFill="1" applyBorder="1"/>
    <xf numFmtId="0" fontId="1" fillId="4" borderId="2" xfId="0" applyNumberFormat="1" applyFont="1" applyFill="1" applyBorder="1"/>
    <xf numFmtId="0" fontId="1" fillId="4" borderId="0" xfId="0" applyFont="1" applyFill="1" applyBorder="1"/>
    <xf numFmtId="2" fontId="1" fillId="4" borderId="0" xfId="0" applyNumberFormat="1" applyFont="1" applyFill="1" applyBorder="1"/>
    <xf numFmtId="1" fontId="1" fillId="4" borderId="0" xfId="0" applyNumberFormat="1" applyFont="1" applyFill="1"/>
    <xf numFmtId="2" fontId="1" fillId="4" borderId="0" xfId="0" applyNumberFormat="1" applyFont="1" applyFill="1"/>
    <xf numFmtId="166" fontId="1" fillId="4" borderId="0" xfId="0" applyNumberFormat="1" applyFont="1" applyFill="1"/>
    <xf numFmtId="0" fontId="7" fillId="4" borderId="0" xfId="0" applyFont="1" applyFill="1"/>
    <xf numFmtId="0" fontId="1" fillId="4" borderId="0" xfId="0" applyFont="1" applyFill="1" applyBorder="1" applyAlignment="1">
      <alignment horizontal="right"/>
    </xf>
    <xf numFmtId="0" fontId="2" fillId="4" borderId="0" xfId="0" applyFont="1" applyFill="1" applyAlignment="1">
      <alignment vertical="center"/>
    </xf>
    <xf numFmtId="0" fontId="7" fillId="4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2" fontId="1" fillId="5" borderId="1" xfId="0" applyNumberFormat="1" applyFont="1" applyFill="1" applyBorder="1"/>
    <xf numFmtId="0" fontId="1" fillId="5" borderId="0" xfId="0" applyFont="1" applyFill="1"/>
    <xf numFmtId="0" fontId="1" fillId="5" borderId="2" xfId="0" applyNumberFormat="1" applyFont="1" applyFill="1" applyBorder="1"/>
    <xf numFmtId="0" fontId="1" fillId="5" borderId="0" xfId="0" applyFont="1" applyFill="1" applyBorder="1"/>
    <xf numFmtId="2" fontId="1" fillId="5" borderId="0" xfId="0" applyNumberFormat="1" applyFont="1" applyFill="1" applyBorder="1"/>
    <xf numFmtId="1" fontId="1" fillId="5" borderId="0" xfId="0" applyNumberFormat="1" applyFont="1" applyFill="1"/>
    <xf numFmtId="2" fontId="1" fillId="5" borderId="0" xfId="0" applyNumberFormat="1" applyFont="1" applyFill="1"/>
    <xf numFmtId="166" fontId="1" fillId="5" borderId="0" xfId="0" applyNumberFormat="1" applyFont="1" applyFill="1"/>
    <xf numFmtId="0" fontId="1" fillId="5" borderId="2" xfId="0" applyFont="1" applyFill="1" applyBorder="1"/>
    <xf numFmtId="0" fontId="5" fillId="2" borderId="0" xfId="0" applyFont="1" applyFill="1" applyAlignment="1">
      <alignment vertical="center"/>
    </xf>
    <xf numFmtId="0" fontId="1" fillId="4" borderId="0" xfId="0" applyFont="1" applyFill="1" applyAlignment="1">
      <alignment vertical="center" wrapText="1"/>
    </xf>
    <xf numFmtId="0" fontId="6" fillId="4" borderId="0" xfId="0" applyFont="1" applyFill="1"/>
    <xf numFmtId="0" fontId="0" fillId="4" borderId="0" xfId="0" applyFill="1"/>
    <xf numFmtId="1" fontId="7" fillId="4" borderId="0" xfId="0" applyNumberFormat="1" applyFont="1" applyFill="1"/>
    <xf numFmtId="168" fontId="7" fillId="4" borderId="0" xfId="0" applyNumberFormat="1" applyFont="1" applyFill="1"/>
    <xf numFmtId="2" fontId="7" fillId="4" borderId="0" xfId="0" applyNumberFormat="1" applyFont="1" applyFill="1"/>
    <xf numFmtId="164" fontId="7" fillId="4" borderId="0" xfId="0" applyNumberFormat="1" applyFont="1" applyFill="1"/>
    <xf numFmtId="0" fontId="7" fillId="4" borderId="0" xfId="0" applyNumberFormat="1" applyFont="1" applyFill="1"/>
    <xf numFmtId="167" fontId="7" fillId="4" borderId="0" xfId="0" applyNumberFormat="1" applyFont="1" applyFill="1"/>
    <xf numFmtId="11" fontId="7" fillId="4" borderId="0" xfId="0" applyNumberFormat="1" applyFont="1" applyFill="1"/>
    <xf numFmtId="165" fontId="7" fillId="4" borderId="0" xfId="0" applyNumberFormat="1" applyFont="1" applyFill="1"/>
    <xf numFmtId="166" fontId="7" fillId="4" borderId="0" xfId="0" applyNumberFormat="1" applyFont="1" applyFill="1"/>
    <xf numFmtId="2" fontId="6" fillId="4" borderId="0" xfId="0" applyNumberFormat="1" applyFont="1" applyFill="1"/>
    <xf numFmtId="49" fontId="1" fillId="5" borderId="0" xfId="0" applyNumberFormat="1" applyFont="1" applyFill="1" applyBorder="1"/>
    <xf numFmtId="49" fontId="1" fillId="4" borderId="0" xfId="0" applyNumberFormat="1" applyFont="1" applyFill="1" applyBorder="1"/>
    <xf numFmtId="166" fontId="1" fillId="4" borderId="0" xfId="0" applyNumberFormat="1" applyFont="1" applyFill="1" applyAlignment="1"/>
    <xf numFmtId="165" fontId="1" fillId="4" borderId="0" xfId="0" applyNumberFormat="1" applyFont="1" applyFill="1" applyAlignment="1"/>
    <xf numFmtId="0" fontId="1" fillId="4" borderId="0" xfId="0" applyFont="1" applyFill="1" applyAlignment="1"/>
    <xf numFmtId="11" fontId="1" fillId="4" borderId="0" xfId="0" applyNumberFormat="1" applyFont="1" applyFill="1" applyAlignment="1"/>
    <xf numFmtId="0" fontId="1" fillId="5" borderId="0" xfId="0" applyFont="1" applyFill="1" applyAlignment="1">
      <alignment horizontal="right"/>
    </xf>
    <xf numFmtId="0" fontId="7" fillId="3" borderId="0" xfId="0" applyFont="1" applyFill="1"/>
    <xf numFmtId="0" fontId="7" fillId="3" borderId="0" xfId="0" applyFont="1" applyFill="1" applyAlignment="1">
      <alignment horizontal="left"/>
    </xf>
    <xf numFmtId="0" fontId="7" fillId="3" borderId="0" xfId="0" applyNumberFormat="1" applyFont="1" applyFill="1"/>
    <xf numFmtId="2" fontId="7" fillId="3" borderId="0" xfId="0" applyNumberFormat="1" applyFont="1" applyFill="1"/>
  </cellXfs>
  <cellStyles count="2">
    <cellStyle name="Hyperlink" xfId="1" builtinId="8"/>
    <cellStyle name="Normal" xfId="0" builtinId="0"/>
  </cellStyles>
  <dxfs count="70"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numFmt numFmtId="2" formatCode="0.00"/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numFmt numFmtId="2" formatCode="0.0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  <dxf>
      <font>
        <name val="Bahnschrift Light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Cum. PSD (%)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3"/>
            <c:forward val="15"/>
            <c:dispRSqr val="1"/>
            <c:dispEq val="1"/>
            <c:trendlineLbl>
              <c:layout>
                <c:manualLayout>
                  <c:x val="-0.24083333333333334"/>
                  <c:y val="3.5782542801177361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#XXXX'!$V$10:$V$17</c:f>
              <c:numCache>
                <c:formatCode>0.0</c:formatCode>
                <c:ptCount val="8"/>
                <c:pt idx="0">
                  <c:v>0.30120481927710846</c:v>
                </c:pt>
                <c:pt idx="1">
                  <c:v>0.90361445783132543</c:v>
                </c:pt>
                <c:pt idx="2">
                  <c:v>3.6144578313253013</c:v>
                </c:pt>
                <c:pt idx="3">
                  <c:v>29.518072289156624</c:v>
                </c:pt>
                <c:pt idx="4">
                  <c:v>64.759036144578317</c:v>
                </c:pt>
                <c:pt idx="5">
                  <c:v>90.060240963855421</c:v>
                </c:pt>
                <c:pt idx="6">
                  <c:v>99.096385542168676</c:v>
                </c:pt>
                <c:pt idx="7">
                  <c:v>100</c:v>
                </c:pt>
              </c:numCache>
            </c:numRef>
          </c:xVal>
          <c:yVal>
            <c:numRef>
              <c:f>'Batch #XXXX'!$T$10:$T$19</c:f>
              <c:numCache>
                <c:formatCode>General</c:formatCode>
                <c:ptCount val="10"/>
                <c:pt idx="0">
                  <c:v>92.5</c:v>
                </c:pt>
                <c:pt idx="1">
                  <c:v>97.5</c:v>
                </c:pt>
                <c:pt idx="2">
                  <c:v>102.5</c:v>
                </c:pt>
                <c:pt idx="3">
                  <c:v>107.5</c:v>
                </c:pt>
                <c:pt idx="4">
                  <c:v>112.5</c:v>
                </c:pt>
                <c:pt idx="5">
                  <c:v>117.5</c:v>
                </c:pt>
                <c:pt idx="6">
                  <c:v>122.5</c:v>
                </c:pt>
                <c:pt idx="7">
                  <c:v>127.5</c:v>
                </c:pt>
                <c:pt idx="8">
                  <c:v>132.5</c:v>
                </c:pt>
                <c:pt idx="9">
                  <c:v>137.5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B5D-4FDD-87B5-FA0ADC16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35"/>
          <c:min val="9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MPs/mL]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#XXXX'!$M$10:$M$19</c:f>
                <c:numCache>
                  <c:formatCode>General</c:formatCode>
                  <c:ptCount val="10"/>
                  <c:pt idx="0">
                    <c:v>0.8660254037844386</c:v>
                  </c:pt>
                  <c:pt idx="1">
                    <c:v>1</c:v>
                  </c:pt>
                  <c:pt idx="2">
                    <c:v>3.2787192621510002</c:v>
                  </c:pt>
                  <c:pt idx="3">
                    <c:v>13.45362404707371</c:v>
                  </c:pt>
                  <c:pt idx="4">
                    <c:v>12.835497652993435</c:v>
                  </c:pt>
                  <c:pt idx="5">
                    <c:v>3.7416573867739413</c:v>
                  </c:pt>
                  <c:pt idx="6">
                    <c:v>1.7320508075688772</c:v>
                  </c:pt>
                  <c:pt idx="7">
                    <c:v>2.598076211353316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'Batch #XXXX'!$M$10:$M$19</c:f>
                <c:numCache>
                  <c:formatCode>General</c:formatCode>
                  <c:ptCount val="10"/>
                  <c:pt idx="0">
                    <c:v>0.8660254037844386</c:v>
                  </c:pt>
                  <c:pt idx="1">
                    <c:v>1</c:v>
                  </c:pt>
                  <c:pt idx="2">
                    <c:v>3.2787192621510002</c:v>
                  </c:pt>
                  <c:pt idx="3">
                    <c:v>13.45362404707371</c:v>
                  </c:pt>
                  <c:pt idx="4">
                    <c:v>12.835497652993435</c:v>
                  </c:pt>
                  <c:pt idx="5">
                    <c:v>3.7416573867739413</c:v>
                  </c:pt>
                  <c:pt idx="6">
                    <c:v>1.7320508075688772</c:v>
                  </c:pt>
                  <c:pt idx="7">
                    <c:v>2.598076211353316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#XXXX'!$B$10:$B$19</c:f>
              <c:strCache>
                <c:ptCount val="10"/>
                <c:pt idx="0">
                  <c:v>90-95</c:v>
                </c:pt>
                <c:pt idx="1">
                  <c:v>95-100</c:v>
                </c:pt>
                <c:pt idx="2">
                  <c:v>100-105</c:v>
                </c:pt>
                <c:pt idx="3">
                  <c:v>105-110</c:v>
                </c:pt>
                <c:pt idx="4">
                  <c:v>110-115</c:v>
                </c:pt>
                <c:pt idx="5">
                  <c:v>115-120</c:v>
                </c:pt>
                <c:pt idx="6">
                  <c:v>120-125</c:v>
                </c:pt>
                <c:pt idx="7">
                  <c:v>125-130</c:v>
                </c:pt>
                <c:pt idx="8">
                  <c:v>130-135</c:v>
                </c:pt>
                <c:pt idx="9">
                  <c:v>135-140</c:v>
                </c:pt>
              </c:strCache>
            </c:strRef>
          </c:cat>
          <c:val>
            <c:numRef>
              <c:f>'Batch #XXXX'!$L$10:$L$20</c:f>
              <c:numCache>
                <c:formatCode>0</c:formatCode>
                <c:ptCount val="11"/>
                <c:pt idx="0">
                  <c:v>0.5</c:v>
                </c:pt>
                <c:pt idx="1">
                  <c:v>1</c:v>
                </c:pt>
                <c:pt idx="2">
                  <c:v>4.5</c:v>
                </c:pt>
                <c:pt idx="3">
                  <c:v>43</c:v>
                </c:pt>
                <c:pt idx="4">
                  <c:v>58.5</c:v>
                </c:pt>
                <c:pt idx="5">
                  <c:v>42</c:v>
                </c:pt>
                <c:pt idx="6">
                  <c:v>15</c:v>
                </c:pt>
                <c:pt idx="7">
                  <c:v>1.5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1-4684-B136-F5753699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lineChart>
        <c:grouping val="standard"/>
        <c:varyColors val="0"/>
        <c:ser>
          <c:idx val="1"/>
          <c:order val="1"/>
          <c:tx>
            <c:v>MPs (mg/mL)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'Batch #XXXX'!$P$10:$P$20</c:f>
              <c:numCache>
                <c:formatCode>0.00</c:formatCode>
                <c:ptCount val="11"/>
                <c:pt idx="0">
                  <c:v>2.2638067612332428E-4</c:v>
                </c:pt>
                <c:pt idx="1">
                  <c:v>7.0419544226485442E-4</c:v>
                </c:pt>
                <c:pt idx="2">
                  <c:v>3.6294135114535398E-3</c:v>
                </c:pt>
                <c:pt idx="3">
                  <c:v>3.3365386721559386E-2</c:v>
                </c:pt>
                <c:pt idx="4">
                  <c:v>5.0889549533032902E-2</c:v>
                </c:pt>
                <c:pt idx="5">
                  <c:v>4.0601629746388167E-2</c:v>
                </c:pt>
                <c:pt idx="6">
                  <c:v>1.6937769732201732E-2</c:v>
                </c:pt>
                <c:pt idx="7">
                  <c:v>2.3468191798664186E-3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1-4684-B136-F5753699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644368"/>
        <c:axId val="1534870560"/>
      </c:line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Min. Feret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valAx>
        <c:axId val="15348705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(mg/mL)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48644368"/>
        <c:crosses val="max"/>
        <c:crossBetween val="between"/>
      </c:valAx>
      <c:catAx>
        <c:axId val="144864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487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(PE, Blue)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'Batch #XXXX'!$B$42:$B$1048576</c:f>
              <c:numCache>
                <c:formatCode>0.0</c:formatCode>
                <c:ptCount val="1048535"/>
                <c:pt idx="0">
                  <c:v>266.03199999999998</c:v>
                </c:pt>
                <c:pt idx="1">
                  <c:v>269.18</c:v>
                </c:pt>
                <c:pt idx="2" formatCode="General">
                  <c:v>272.327</c:v>
                </c:pt>
                <c:pt idx="3" formatCode="General">
                  <c:v>275.47500000000002</c:v>
                </c:pt>
                <c:pt idx="4" formatCode="General">
                  <c:v>278.62299999999999</c:v>
                </c:pt>
                <c:pt idx="5" formatCode="General">
                  <c:v>281.77100000000002</c:v>
                </c:pt>
                <c:pt idx="6" formatCode="General">
                  <c:v>284.91800000000001</c:v>
                </c:pt>
                <c:pt idx="7" formatCode="General">
                  <c:v>288.06599999999997</c:v>
                </c:pt>
                <c:pt idx="8" formatCode="General">
                  <c:v>291.214</c:v>
                </c:pt>
                <c:pt idx="9" formatCode="General">
                  <c:v>294.36099999999999</c:v>
                </c:pt>
                <c:pt idx="10" formatCode="General">
                  <c:v>297.50900000000001</c:v>
                </c:pt>
                <c:pt idx="11" formatCode="General">
                  <c:v>300.65699999999998</c:v>
                </c:pt>
                <c:pt idx="12" formatCode="General">
                  <c:v>303.80500000000001</c:v>
                </c:pt>
                <c:pt idx="13" formatCode="General">
                  <c:v>306.952</c:v>
                </c:pt>
                <c:pt idx="14" formatCode="General">
                  <c:v>310.10000000000002</c:v>
                </c:pt>
                <c:pt idx="15" formatCode="General">
                  <c:v>313.24799999999999</c:v>
                </c:pt>
                <c:pt idx="16" formatCode="General">
                  <c:v>316.39499999999998</c:v>
                </c:pt>
                <c:pt idx="17" formatCode="General">
                  <c:v>319.54300000000001</c:v>
                </c:pt>
                <c:pt idx="18" formatCode="General">
                  <c:v>322.69099999999997</c:v>
                </c:pt>
                <c:pt idx="19" formatCode="General">
                  <c:v>325.839</c:v>
                </c:pt>
                <c:pt idx="20" formatCode="General">
                  <c:v>328.98599999999999</c:v>
                </c:pt>
                <c:pt idx="21" formatCode="General">
                  <c:v>332.13400000000001</c:v>
                </c:pt>
                <c:pt idx="22" formatCode="General">
                  <c:v>335.28199999999998</c:v>
                </c:pt>
                <c:pt idx="23" formatCode="General">
                  <c:v>338.42899999999997</c:v>
                </c:pt>
                <c:pt idx="24" formatCode="General">
                  <c:v>341.577</c:v>
                </c:pt>
                <c:pt idx="25" formatCode="General">
                  <c:v>344.72500000000002</c:v>
                </c:pt>
                <c:pt idx="26" formatCode="General">
                  <c:v>347.87200000000001</c:v>
                </c:pt>
                <c:pt idx="27" formatCode="General">
                  <c:v>351.02</c:v>
                </c:pt>
                <c:pt idx="28" formatCode="General">
                  <c:v>354.16800000000001</c:v>
                </c:pt>
                <c:pt idx="29" formatCode="General">
                  <c:v>357.31599999999997</c:v>
                </c:pt>
                <c:pt idx="30" formatCode="General">
                  <c:v>360.46300000000002</c:v>
                </c:pt>
                <c:pt idx="31" formatCode="General">
                  <c:v>363.61099999999999</c:v>
                </c:pt>
                <c:pt idx="32" formatCode="General">
                  <c:v>366.75900000000001</c:v>
                </c:pt>
                <c:pt idx="33" formatCode="General">
                  <c:v>369.90600000000001</c:v>
                </c:pt>
                <c:pt idx="34" formatCode="General">
                  <c:v>373.05399999999997</c:v>
                </c:pt>
                <c:pt idx="35" formatCode="General">
                  <c:v>376.202</c:v>
                </c:pt>
                <c:pt idx="36" formatCode="General">
                  <c:v>379.35</c:v>
                </c:pt>
                <c:pt idx="37" formatCode="General">
                  <c:v>382.49700000000001</c:v>
                </c:pt>
                <c:pt idx="38" formatCode="General">
                  <c:v>385.64499999999998</c:v>
                </c:pt>
                <c:pt idx="39" formatCode="General">
                  <c:v>388.79300000000001</c:v>
                </c:pt>
                <c:pt idx="40" formatCode="General">
                  <c:v>391.94</c:v>
                </c:pt>
                <c:pt idx="41" formatCode="General">
                  <c:v>395.08800000000002</c:v>
                </c:pt>
                <c:pt idx="42" formatCode="General">
                  <c:v>398.23599999999999</c:v>
                </c:pt>
                <c:pt idx="43" formatCode="General">
                  <c:v>401.38400000000001</c:v>
                </c:pt>
                <c:pt idx="44" formatCode="General">
                  <c:v>404.53100000000001</c:v>
                </c:pt>
                <c:pt idx="45" formatCode="General">
                  <c:v>407.67899999999997</c:v>
                </c:pt>
                <c:pt idx="46" formatCode="General">
                  <c:v>410.827</c:v>
                </c:pt>
                <c:pt idx="47" formatCode="General">
                  <c:v>413.97399999999999</c:v>
                </c:pt>
                <c:pt idx="48" formatCode="General">
                  <c:v>417.12200000000001</c:v>
                </c:pt>
                <c:pt idx="49" formatCode="General">
                  <c:v>420.27</c:v>
                </c:pt>
                <c:pt idx="50" formatCode="General">
                  <c:v>423.41800000000001</c:v>
                </c:pt>
                <c:pt idx="51" formatCode="General">
                  <c:v>426.565</c:v>
                </c:pt>
                <c:pt idx="52" formatCode="General">
                  <c:v>429.71300000000002</c:v>
                </c:pt>
                <c:pt idx="53" formatCode="General">
                  <c:v>432.86099999999999</c:v>
                </c:pt>
                <c:pt idx="54" formatCode="General">
                  <c:v>436.00799999999998</c:v>
                </c:pt>
                <c:pt idx="55" formatCode="General">
                  <c:v>439.15600000000001</c:v>
                </c:pt>
                <c:pt idx="56" formatCode="General">
                  <c:v>442.30399999999997</c:v>
                </c:pt>
                <c:pt idx="57" formatCode="General">
                  <c:v>445.452</c:v>
                </c:pt>
                <c:pt idx="58" formatCode="General">
                  <c:v>448.59899999999999</c:v>
                </c:pt>
                <c:pt idx="59" formatCode="General">
                  <c:v>451.74700000000001</c:v>
                </c:pt>
                <c:pt idx="60" formatCode="General">
                  <c:v>454.89499999999998</c:v>
                </c:pt>
                <c:pt idx="61" formatCode="General">
                  <c:v>458.04199999999997</c:v>
                </c:pt>
                <c:pt idx="62" formatCode="General">
                  <c:v>461.19</c:v>
                </c:pt>
                <c:pt idx="63" formatCode="General">
                  <c:v>464.33800000000002</c:v>
                </c:pt>
                <c:pt idx="64" formatCode="General">
                  <c:v>467.48500000000001</c:v>
                </c:pt>
                <c:pt idx="65" formatCode="General">
                  <c:v>470.63299999999998</c:v>
                </c:pt>
                <c:pt idx="66" formatCode="General">
                  <c:v>473.78100000000001</c:v>
                </c:pt>
                <c:pt idx="67" formatCode="General">
                  <c:v>476.92899999999997</c:v>
                </c:pt>
                <c:pt idx="68" formatCode="General">
                  <c:v>480.07600000000002</c:v>
                </c:pt>
                <c:pt idx="69" formatCode="General">
                  <c:v>483.22399999999999</c:v>
                </c:pt>
                <c:pt idx="70" formatCode="General">
                  <c:v>486.37200000000001</c:v>
                </c:pt>
                <c:pt idx="71" formatCode="General">
                  <c:v>489.51900000000001</c:v>
                </c:pt>
                <c:pt idx="72" formatCode="General">
                  <c:v>492.66699999999997</c:v>
                </c:pt>
                <c:pt idx="73" formatCode="General">
                  <c:v>495.815</c:v>
                </c:pt>
                <c:pt idx="74" formatCode="General">
                  <c:v>498.96300000000002</c:v>
                </c:pt>
                <c:pt idx="75" formatCode="General">
                  <c:v>502.11</c:v>
                </c:pt>
                <c:pt idx="76" formatCode="General">
                  <c:v>505.25799999999998</c:v>
                </c:pt>
                <c:pt idx="77" formatCode="General">
                  <c:v>508.40600000000001</c:v>
                </c:pt>
                <c:pt idx="78" formatCode="General">
                  <c:v>511.553</c:v>
                </c:pt>
                <c:pt idx="79" formatCode="General">
                  <c:v>514.70100000000002</c:v>
                </c:pt>
                <c:pt idx="80" formatCode="General">
                  <c:v>517.84900000000005</c:v>
                </c:pt>
                <c:pt idx="81" formatCode="General">
                  <c:v>520.99699999999996</c:v>
                </c:pt>
                <c:pt idx="82" formatCode="General">
                  <c:v>524.14400000000001</c:v>
                </c:pt>
                <c:pt idx="83" formatCode="General">
                  <c:v>527.29200000000003</c:v>
                </c:pt>
                <c:pt idx="84" formatCode="General">
                  <c:v>530.44000000000005</c:v>
                </c:pt>
                <c:pt idx="85" formatCode="General">
                  <c:v>533.58699999999999</c:v>
                </c:pt>
                <c:pt idx="86" formatCode="General">
                  <c:v>536.73500000000001</c:v>
                </c:pt>
                <c:pt idx="87" formatCode="General">
                  <c:v>539.88300000000004</c:v>
                </c:pt>
                <c:pt idx="88" formatCode="General">
                  <c:v>543.03099999999995</c:v>
                </c:pt>
                <c:pt idx="89" formatCode="General">
                  <c:v>546.178</c:v>
                </c:pt>
                <c:pt idx="90" formatCode="General">
                  <c:v>549.32600000000002</c:v>
                </c:pt>
                <c:pt idx="91" formatCode="General">
                  <c:v>552.47400000000005</c:v>
                </c:pt>
                <c:pt idx="92" formatCode="General">
                  <c:v>555.62099999999998</c:v>
                </c:pt>
                <c:pt idx="93" formatCode="General">
                  <c:v>558.76900000000001</c:v>
                </c:pt>
                <c:pt idx="94" formatCode="General">
                  <c:v>561.91700000000003</c:v>
                </c:pt>
                <c:pt idx="95" formatCode="General">
                  <c:v>565.06500000000005</c:v>
                </c:pt>
                <c:pt idx="96" formatCode="General">
                  <c:v>568.21199999999999</c:v>
                </c:pt>
                <c:pt idx="97" formatCode="General">
                  <c:v>571.36</c:v>
                </c:pt>
                <c:pt idx="98" formatCode="General">
                  <c:v>574.50800000000004</c:v>
                </c:pt>
                <c:pt idx="99" formatCode="General">
                  <c:v>577.65499999999997</c:v>
                </c:pt>
                <c:pt idx="100" formatCode="General">
                  <c:v>580.803</c:v>
                </c:pt>
                <c:pt idx="101" formatCode="General">
                  <c:v>583.95100000000002</c:v>
                </c:pt>
                <c:pt idx="102" formatCode="General">
                  <c:v>587.09799999999996</c:v>
                </c:pt>
                <c:pt idx="103" formatCode="General">
                  <c:v>590.24599999999998</c:v>
                </c:pt>
                <c:pt idx="104" formatCode="General">
                  <c:v>593.39400000000001</c:v>
                </c:pt>
                <c:pt idx="105" formatCode="General">
                  <c:v>596.54200000000003</c:v>
                </c:pt>
                <c:pt idx="106" formatCode="General">
                  <c:v>599.68899999999996</c:v>
                </c:pt>
                <c:pt idx="107" formatCode="General">
                  <c:v>602.83699999999999</c:v>
                </c:pt>
                <c:pt idx="108" formatCode="General">
                  <c:v>605.98500000000001</c:v>
                </c:pt>
                <c:pt idx="109" formatCode="General">
                  <c:v>609.13199999999995</c:v>
                </c:pt>
                <c:pt idx="110" formatCode="General">
                  <c:v>612.28</c:v>
                </c:pt>
                <c:pt idx="111" formatCode="General">
                  <c:v>615.428</c:v>
                </c:pt>
                <c:pt idx="112" formatCode="General">
                  <c:v>618.57600000000002</c:v>
                </c:pt>
                <c:pt idx="113" formatCode="General">
                  <c:v>621.72299999999996</c:v>
                </c:pt>
                <c:pt idx="114" formatCode="General">
                  <c:v>624.87099999999998</c:v>
                </c:pt>
                <c:pt idx="115" formatCode="General">
                  <c:v>628.01900000000001</c:v>
                </c:pt>
                <c:pt idx="116" formatCode="General">
                  <c:v>631.16600000000005</c:v>
                </c:pt>
                <c:pt idx="117" formatCode="General">
                  <c:v>634.31399999999996</c:v>
                </c:pt>
                <c:pt idx="118" formatCode="General">
                  <c:v>637.46199999999999</c:v>
                </c:pt>
                <c:pt idx="119" formatCode="General">
                  <c:v>640.61</c:v>
                </c:pt>
                <c:pt idx="120" formatCode="General">
                  <c:v>643.75699999999995</c:v>
                </c:pt>
                <c:pt idx="121" formatCode="General">
                  <c:v>646.90499999999997</c:v>
                </c:pt>
                <c:pt idx="122" formatCode="General">
                  <c:v>650.053</c:v>
                </c:pt>
                <c:pt idx="123" formatCode="General">
                  <c:v>653.20000000000005</c:v>
                </c:pt>
                <c:pt idx="124" formatCode="General">
                  <c:v>656.34799999999996</c:v>
                </c:pt>
                <c:pt idx="125" formatCode="General">
                  <c:v>659.49599999999998</c:v>
                </c:pt>
                <c:pt idx="126" formatCode="General">
                  <c:v>662.64400000000001</c:v>
                </c:pt>
                <c:pt idx="127" formatCode="General">
                  <c:v>665.79100000000005</c:v>
                </c:pt>
                <c:pt idx="128" formatCode="General">
                  <c:v>668.93899999999996</c:v>
                </c:pt>
                <c:pt idx="129" formatCode="General">
                  <c:v>672.08699999999999</c:v>
                </c:pt>
                <c:pt idx="130" formatCode="General">
                  <c:v>675.23400000000004</c:v>
                </c:pt>
                <c:pt idx="131" formatCode="General">
                  <c:v>678.38199999999995</c:v>
                </c:pt>
                <c:pt idx="132" formatCode="General">
                  <c:v>681.53</c:v>
                </c:pt>
                <c:pt idx="133" formatCode="General">
                  <c:v>684.678</c:v>
                </c:pt>
                <c:pt idx="134" formatCode="General">
                  <c:v>687.82500000000005</c:v>
                </c:pt>
                <c:pt idx="135" formatCode="General">
                  <c:v>690.97299999999996</c:v>
                </c:pt>
                <c:pt idx="136" formatCode="General">
                  <c:v>694.12099999999998</c:v>
                </c:pt>
                <c:pt idx="137" formatCode="General">
                  <c:v>697.26800000000003</c:v>
                </c:pt>
                <c:pt idx="138" formatCode="General">
                  <c:v>700.41600000000005</c:v>
                </c:pt>
                <c:pt idx="139" formatCode="General">
                  <c:v>703.56399999999996</c:v>
                </c:pt>
                <c:pt idx="140" formatCode="General">
                  <c:v>706.71100000000001</c:v>
                </c:pt>
                <c:pt idx="141" formatCode="General">
                  <c:v>709.85900000000004</c:v>
                </c:pt>
                <c:pt idx="142" formatCode="General">
                  <c:v>713.00699999999995</c:v>
                </c:pt>
                <c:pt idx="143" formatCode="General">
                  <c:v>716.15499999999997</c:v>
                </c:pt>
                <c:pt idx="144" formatCode="General">
                  <c:v>719.30200000000002</c:v>
                </c:pt>
                <c:pt idx="145" formatCode="General">
                  <c:v>722.45</c:v>
                </c:pt>
                <c:pt idx="146" formatCode="General">
                  <c:v>725.59799999999996</c:v>
                </c:pt>
                <c:pt idx="147" formatCode="General">
                  <c:v>728.745</c:v>
                </c:pt>
                <c:pt idx="148" formatCode="General">
                  <c:v>731.89300000000003</c:v>
                </c:pt>
                <c:pt idx="149" formatCode="General">
                  <c:v>735.04100000000005</c:v>
                </c:pt>
                <c:pt idx="150" formatCode="General">
                  <c:v>738.18899999999996</c:v>
                </c:pt>
                <c:pt idx="151" formatCode="General">
                  <c:v>741.33600000000001</c:v>
                </c:pt>
                <c:pt idx="152" formatCode="General">
                  <c:v>744.48400000000004</c:v>
                </c:pt>
                <c:pt idx="153" formatCode="General">
                  <c:v>747.63199999999995</c:v>
                </c:pt>
                <c:pt idx="154" formatCode="General">
                  <c:v>750.779</c:v>
                </c:pt>
                <c:pt idx="155" formatCode="General">
                  <c:v>753.92700000000002</c:v>
                </c:pt>
                <c:pt idx="156" formatCode="General">
                  <c:v>757.07500000000005</c:v>
                </c:pt>
                <c:pt idx="157" formatCode="General">
                  <c:v>760.22299999999996</c:v>
                </c:pt>
                <c:pt idx="158" formatCode="General">
                  <c:v>763.37</c:v>
                </c:pt>
                <c:pt idx="159" formatCode="General">
                  <c:v>766.51800000000003</c:v>
                </c:pt>
                <c:pt idx="160" formatCode="General">
                  <c:v>769.66600000000005</c:v>
                </c:pt>
                <c:pt idx="161" formatCode="General">
                  <c:v>772.81299999999999</c:v>
                </c:pt>
                <c:pt idx="162" formatCode="General">
                  <c:v>775.96100000000001</c:v>
                </c:pt>
                <c:pt idx="163" formatCode="General">
                  <c:v>779.10900000000004</c:v>
                </c:pt>
                <c:pt idx="164" formatCode="General">
                  <c:v>782.25699999999995</c:v>
                </c:pt>
                <c:pt idx="165" formatCode="General">
                  <c:v>785.404</c:v>
                </c:pt>
                <c:pt idx="166" formatCode="General">
                  <c:v>788.55200000000002</c:v>
                </c:pt>
                <c:pt idx="167" formatCode="General">
                  <c:v>791.7</c:v>
                </c:pt>
                <c:pt idx="168" formatCode="General">
                  <c:v>794.84699999999998</c:v>
                </c:pt>
                <c:pt idx="169" formatCode="General">
                  <c:v>797.995</c:v>
                </c:pt>
                <c:pt idx="170" formatCode="General">
                  <c:v>801.14300000000003</c:v>
                </c:pt>
                <c:pt idx="171" formatCode="General">
                  <c:v>804.29100000000005</c:v>
                </c:pt>
                <c:pt idx="172" formatCode="General">
                  <c:v>807.43799999999999</c:v>
                </c:pt>
                <c:pt idx="173" formatCode="General">
                  <c:v>810.58600000000001</c:v>
                </c:pt>
                <c:pt idx="174" formatCode="General">
                  <c:v>813.73400000000004</c:v>
                </c:pt>
                <c:pt idx="175" formatCode="General">
                  <c:v>816.88099999999997</c:v>
                </c:pt>
                <c:pt idx="176" formatCode="General">
                  <c:v>820.029</c:v>
                </c:pt>
                <c:pt idx="177" formatCode="General">
                  <c:v>823.17700000000002</c:v>
                </c:pt>
                <c:pt idx="178" formatCode="General">
                  <c:v>826.32399999999996</c:v>
                </c:pt>
                <c:pt idx="179" formatCode="General">
                  <c:v>829.47199999999998</c:v>
                </c:pt>
                <c:pt idx="180" formatCode="General">
                  <c:v>832.62</c:v>
                </c:pt>
                <c:pt idx="181" formatCode="General">
                  <c:v>835.76800000000003</c:v>
                </c:pt>
                <c:pt idx="182" formatCode="General">
                  <c:v>838.91499999999996</c:v>
                </c:pt>
                <c:pt idx="183" formatCode="General">
                  <c:v>842.06299999999999</c:v>
                </c:pt>
                <c:pt idx="184" formatCode="General">
                  <c:v>845.21100000000001</c:v>
                </c:pt>
                <c:pt idx="185" formatCode="General">
                  <c:v>848.35799999999995</c:v>
                </c:pt>
                <c:pt idx="186" formatCode="General">
                  <c:v>851.50599999999997</c:v>
                </c:pt>
                <c:pt idx="187" formatCode="General">
                  <c:v>854.654</c:v>
                </c:pt>
                <c:pt idx="188" formatCode="General">
                  <c:v>857.80200000000002</c:v>
                </c:pt>
                <c:pt idx="189" formatCode="General">
                  <c:v>860.94899999999996</c:v>
                </c:pt>
                <c:pt idx="190" formatCode="General">
                  <c:v>864.09699999999998</c:v>
                </c:pt>
                <c:pt idx="191" formatCode="General">
                  <c:v>867.245</c:v>
                </c:pt>
                <c:pt idx="192" formatCode="General">
                  <c:v>870.39200000000005</c:v>
                </c:pt>
                <c:pt idx="193" formatCode="General">
                  <c:v>873.54</c:v>
                </c:pt>
                <c:pt idx="194" formatCode="General">
                  <c:v>876.68799999999999</c:v>
                </c:pt>
                <c:pt idx="195" formatCode="General">
                  <c:v>879.83600000000001</c:v>
                </c:pt>
                <c:pt idx="196" formatCode="General">
                  <c:v>882.98299999999995</c:v>
                </c:pt>
                <c:pt idx="197" formatCode="General">
                  <c:v>886.13099999999997</c:v>
                </c:pt>
                <c:pt idx="198" formatCode="General">
                  <c:v>889.279</c:v>
                </c:pt>
                <c:pt idx="199" formatCode="General">
                  <c:v>892.42600000000004</c:v>
                </c:pt>
                <c:pt idx="200" formatCode="General">
                  <c:v>895.57399999999996</c:v>
                </c:pt>
                <c:pt idx="201" formatCode="General">
                  <c:v>898.72199999999998</c:v>
                </c:pt>
                <c:pt idx="202" formatCode="General">
                  <c:v>901.87</c:v>
                </c:pt>
                <c:pt idx="203" formatCode="General">
                  <c:v>905.01700000000005</c:v>
                </c:pt>
                <c:pt idx="204" formatCode="General">
                  <c:v>908.16499999999996</c:v>
                </c:pt>
                <c:pt idx="205" formatCode="General">
                  <c:v>911.31299999999999</c:v>
                </c:pt>
                <c:pt idx="206" formatCode="General">
                  <c:v>914.46</c:v>
                </c:pt>
                <c:pt idx="207" formatCode="General">
                  <c:v>917.60799999999995</c:v>
                </c:pt>
                <c:pt idx="208" formatCode="General">
                  <c:v>920.75599999999997</c:v>
                </c:pt>
                <c:pt idx="209" formatCode="General">
                  <c:v>923.904</c:v>
                </c:pt>
                <c:pt idx="210" formatCode="General">
                  <c:v>927.05100000000004</c:v>
                </c:pt>
                <c:pt idx="211" formatCode="General">
                  <c:v>930.19899999999996</c:v>
                </c:pt>
                <c:pt idx="212" formatCode="General">
                  <c:v>933.34699999999998</c:v>
                </c:pt>
                <c:pt idx="213" formatCode="General">
                  <c:v>936.49400000000003</c:v>
                </c:pt>
                <c:pt idx="214" formatCode="General">
                  <c:v>939.64200000000005</c:v>
                </c:pt>
                <c:pt idx="215" formatCode="General">
                  <c:v>942.79</c:v>
                </c:pt>
                <c:pt idx="216" formatCode="General">
                  <c:v>945.93799999999999</c:v>
                </c:pt>
                <c:pt idx="217" formatCode="General">
                  <c:v>949.08500000000004</c:v>
                </c:pt>
                <c:pt idx="218" formatCode="General">
                  <c:v>952.23299999999995</c:v>
                </c:pt>
                <c:pt idx="219" formatCode="General">
                  <c:v>955.38099999999997</c:v>
                </c:pt>
                <c:pt idx="220" formatCode="General">
                  <c:v>958.52800000000002</c:v>
                </c:pt>
                <c:pt idx="221" formatCode="General">
                  <c:v>961.67600000000004</c:v>
                </c:pt>
                <c:pt idx="222" formatCode="General">
                  <c:v>964.82399999999996</c:v>
                </c:pt>
                <c:pt idx="223" formatCode="General">
                  <c:v>967.971</c:v>
                </c:pt>
                <c:pt idx="224" formatCode="General">
                  <c:v>971.11900000000003</c:v>
                </c:pt>
                <c:pt idx="225" formatCode="General">
                  <c:v>974.26700000000005</c:v>
                </c:pt>
                <c:pt idx="226" formatCode="General">
                  <c:v>977.41499999999996</c:v>
                </c:pt>
                <c:pt idx="227" formatCode="General">
                  <c:v>980.56200000000001</c:v>
                </c:pt>
                <c:pt idx="228" formatCode="General">
                  <c:v>983.71</c:v>
                </c:pt>
                <c:pt idx="229" formatCode="General">
                  <c:v>986.85799999999995</c:v>
                </c:pt>
                <c:pt idx="230" formatCode="General">
                  <c:v>990.005</c:v>
                </c:pt>
                <c:pt idx="231" formatCode="General">
                  <c:v>993.15300000000002</c:v>
                </c:pt>
                <c:pt idx="232" formatCode="General">
                  <c:v>996.30100000000004</c:v>
                </c:pt>
                <c:pt idx="233" formatCode="General">
                  <c:v>999.44899999999996</c:v>
                </c:pt>
                <c:pt idx="234" formatCode="General">
                  <c:v>1002.596</c:v>
                </c:pt>
                <c:pt idx="235" formatCode="General">
                  <c:v>1005.744</c:v>
                </c:pt>
                <c:pt idx="236" formatCode="General">
                  <c:v>1008.8920000000001</c:v>
                </c:pt>
                <c:pt idx="237" formatCode="General">
                  <c:v>1012.039</c:v>
                </c:pt>
                <c:pt idx="238" formatCode="General">
                  <c:v>1015.187</c:v>
                </c:pt>
                <c:pt idx="239" formatCode="General">
                  <c:v>1018.335</c:v>
                </c:pt>
                <c:pt idx="240" formatCode="General">
                  <c:v>1021.4829999999999</c:v>
                </c:pt>
                <c:pt idx="241" formatCode="General">
                  <c:v>1024.6300000000001</c:v>
                </c:pt>
                <c:pt idx="242" formatCode="General">
                  <c:v>1027.778</c:v>
                </c:pt>
                <c:pt idx="243" formatCode="General">
                  <c:v>1030.9259999999999</c:v>
                </c:pt>
                <c:pt idx="244" formatCode="General">
                  <c:v>1034.0730000000001</c:v>
                </c:pt>
                <c:pt idx="245" formatCode="General">
                  <c:v>1037.221</c:v>
                </c:pt>
                <c:pt idx="246" formatCode="General">
                  <c:v>1040.3689999999999</c:v>
                </c:pt>
                <c:pt idx="247" formatCode="General">
                  <c:v>1043.5170000000001</c:v>
                </c:pt>
                <c:pt idx="248" formatCode="General">
                  <c:v>1046.664</c:v>
                </c:pt>
                <c:pt idx="249" formatCode="General">
                  <c:v>1049.8119999999999</c:v>
                </c:pt>
                <c:pt idx="250" formatCode="General">
                  <c:v>1052.96</c:v>
                </c:pt>
                <c:pt idx="251" formatCode="General">
                  <c:v>1056.107</c:v>
                </c:pt>
                <c:pt idx="252" formatCode="General">
                  <c:v>1059.2550000000001</c:v>
                </c:pt>
                <c:pt idx="253" formatCode="General">
                  <c:v>1062.403</c:v>
                </c:pt>
                <c:pt idx="254" formatCode="General">
                  <c:v>1065.5509999999999</c:v>
                </c:pt>
                <c:pt idx="255" formatCode="General">
                  <c:v>1068.6980000000001</c:v>
                </c:pt>
                <c:pt idx="256" formatCode="General">
                  <c:v>1071.846</c:v>
                </c:pt>
                <c:pt idx="257" formatCode="General">
                  <c:v>1074.9939999999999</c:v>
                </c:pt>
                <c:pt idx="258" formatCode="General">
                  <c:v>1078.1410000000001</c:v>
                </c:pt>
                <c:pt idx="259" formatCode="General">
                  <c:v>1081.289</c:v>
                </c:pt>
                <c:pt idx="260" formatCode="General">
                  <c:v>1084.4369999999999</c:v>
                </c:pt>
                <c:pt idx="261" formatCode="General">
                  <c:v>1087.5840000000001</c:v>
                </c:pt>
                <c:pt idx="262" formatCode="General">
                  <c:v>1090.732</c:v>
                </c:pt>
                <c:pt idx="263" formatCode="General">
                  <c:v>1093.8800000000001</c:v>
                </c:pt>
                <c:pt idx="264" formatCode="General">
                  <c:v>1097.028</c:v>
                </c:pt>
                <c:pt idx="265" formatCode="General">
                  <c:v>1100.175</c:v>
                </c:pt>
                <c:pt idx="266" formatCode="General">
                  <c:v>1103.3230000000001</c:v>
                </c:pt>
                <c:pt idx="267" formatCode="General">
                  <c:v>1106.471</c:v>
                </c:pt>
                <c:pt idx="268" formatCode="General">
                  <c:v>1109.6179999999999</c:v>
                </c:pt>
                <c:pt idx="269" formatCode="General">
                  <c:v>1112.7660000000001</c:v>
                </c:pt>
                <c:pt idx="270" formatCode="General">
                  <c:v>1115.914</c:v>
                </c:pt>
                <c:pt idx="271" formatCode="General">
                  <c:v>1119.0619999999999</c:v>
                </c:pt>
                <c:pt idx="272" formatCode="General">
                  <c:v>1122.2090000000001</c:v>
                </c:pt>
                <c:pt idx="273" formatCode="General">
                  <c:v>1125.357</c:v>
                </c:pt>
                <c:pt idx="274" formatCode="General">
                  <c:v>1128.5050000000001</c:v>
                </c:pt>
                <c:pt idx="275" formatCode="General">
                  <c:v>1131.652</c:v>
                </c:pt>
                <c:pt idx="276" formatCode="General">
                  <c:v>1134.8</c:v>
                </c:pt>
                <c:pt idx="277" formatCode="General">
                  <c:v>1137.9480000000001</c:v>
                </c:pt>
                <c:pt idx="278" formatCode="General">
                  <c:v>1141.096</c:v>
                </c:pt>
                <c:pt idx="279" formatCode="General">
                  <c:v>1144.2429999999999</c:v>
                </c:pt>
                <c:pt idx="280" formatCode="General">
                  <c:v>1147.3910000000001</c:v>
                </c:pt>
                <c:pt idx="281" formatCode="General">
                  <c:v>1150.539</c:v>
                </c:pt>
                <c:pt idx="282" formatCode="General">
                  <c:v>1153.6859999999999</c:v>
                </c:pt>
                <c:pt idx="283" formatCode="General">
                  <c:v>1156.8340000000001</c:v>
                </c:pt>
                <c:pt idx="284" formatCode="General">
                  <c:v>1159.982</c:v>
                </c:pt>
                <c:pt idx="285" formatCode="General">
                  <c:v>1163.1300000000001</c:v>
                </c:pt>
                <c:pt idx="286" formatCode="General">
                  <c:v>1166.277</c:v>
                </c:pt>
                <c:pt idx="287" formatCode="General">
                  <c:v>1169.425</c:v>
                </c:pt>
                <c:pt idx="288" formatCode="General">
                  <c:v>1172.5730000000001</c:v>
                </c:pt>
                <c:pt idx="289" formatCode="General">
                  <c:v>1175.72</c:v>
                </c:pt>
                <c:pt idx="290" formatCode="General">
                  <c:v>1178.8679999999999</c:v>
                </c:pt>
                <c:pt idx="291" formatCode="General">
                  <c:v>1182.0160000000001</c:v>
                </c:pt>
                <c:pt idx="292" formatCode="General">
                  <c:v>1185.164</c:v>
                </c:pt>
                <c:pt idx="293" formatCode="General">
                  <c:v>1188.3109999999999</c:v>
                </c:pt>
                <c:pt idx="294" formatCode="General">
                  <c:v>1191.4590000000001</c:v>
                </c:pt>
                <c:pt idx="295" formatCode="General">
                  <c:v>1194.607</c:v>
                </c:pt>
                <c:pt idx="296" formatCode="General">
                  <c:v>1197.7539999999999</c:v>
                </c:pt>
                <c:pt idx="297" formatCode="General">
                  <c:v>1200.902</c:v>
                </c:pt>
                <c:pt idx="298" formatCode="General">
                  <c:v>1204.05</c:v>
                </c:pt>
                <c:pt idx="299" formatCode="General">
                  <c:v>1207.1969999999999</c:v>
                </c:pt>
                <c:pt idx="300" formatCode="General">
                  <c:v>1210.345</c:v>
                </c:pt>
                <c:pt idx="301" formatCode="General">
                  <c:v>1213.4929999999999</c:v>
                </c:pt>
                <c:pt idx="302" formatCode="General">
                  <c:v>1216.6410000000001</c:v>
                </c:pt>
                <c:pt idx="303" formatCode="General">
                  <c:v>1219.788</c:v>
                </c:pt>
                <c:pt idx="304" formatCode="General">
                  <c:v>1222.9359999999999</c:v>
                </c:pt>
                <c:pt idx="305" formatCode="General">
                  <c:v>1226.0840000000001</c:v>
                </c:pt>
                <c:pt idx="306" formatCode="General">
                  <c:v>1229.231</c:v>
                </c:pt>
                <c:pt idx="307" formatCode="General">
                  <c:v>1232.3789999999999</c:v>
                </c:pt>
                <c:pt idx="308" formatCode="General">
                  <c:v>1235.527</c:v>
                </c:pt>
                <c:pt idx="309" formatCode="General">
                  <c:v>1238.675</c:v>
                </c:pt>
                <c:pt idx="310" formatCode="General">
                  <c:v>1241.8219999999999</c:v>
                </c:pt>
                <c:pt idx="311" formatCode="General">
                  <c:v>1244.97</c:v>
                </c:pt>
                <c:pt idx="312" formatCode="General">
                  <c:v>1248.1179999999999</c:v>
                </c:pt>
                <c:pt idx="313" formatCode="General">
                  <c:v>1251.2650000000001</c:v>
                </c:pt>
                <c:pt idx="314" formatCode="General">
                  <c:v>1254.413</c:v>
                </c:pt>
                <c:pt idx="315" formatCode="General">
                  <c:v>1257.5609999999999</c:v>
                </c:pt>
                <c:pt idx="316" formatCode="General">
                  <c:v>1260.7090000000001</c:v>
                </c:pt>
                <c:pt idx="317" formatCode="General">
                  <c:v>1263.856</c:v>
                </c:pt>
                <c:pt idx="318" formatCode="General">
                  <c:v>1267.0039999999999</c:v>
                </c:pt>
                <c:pt idx="319" formatCode="General">
                  <c:v>1270.152</c:v>
                </c:pt>
                <c:pt idx="320" formatCode="General">
                  <c:v>1273.299</c:v>
                </c:pt>
                <c:pt idx="321" formatCode="General">
                  <c:v>1276.4469999999999</c:v>
                </c:pt>
                <c:pt idx="322" formatCode="General">
                  <c:v>1279.595</c:v>
                </c:pt>
                <c:pt idx="323" formatCode="General">
                  <c:v>1282.7429999999999</c:v>
                </c:pt>
                <c:pt idx="324" formatCode="General">
                  <c:v>1285.8900000000001</c:v>
                </c:pt>
                <c:pt idx="325" formatCode="General">
                  <c:v>1289.038</c:v>
                </c:pt>
                <c:pt idx="326" formatCode="General">
                  <c:v>1292.1859999999999</c:v>
                </c:pt>
                <c:pt idx="327" formatCode="General">
                  <c:v>1295.3330000000001</c:v>
                </c:pt>
                <c:pt idx="328" formatCode="General">
                  <c:v>1298.481</c:v>
                </c:pt>
                <c:pt idx="329" formatCode="General">
                  <c:v>1301.6289999999999</c:v>
                </c:pt>
                <c:pt idx="330" formatCode="General">
                  <c:v>1304.777</c:v>
                </c:pt>
                <c:pt idx="331" formatCode="General">
                  <c:v>1307.924</c:v>
                </c:pt>
                <c:pt idx="332" formatCode="General">
                  <c:v>1311.0719999999999</c:v>
                </c:pt>
                <c:pt idx="333" formatCode="General">
                  <c:v>1314.22</c:v>
                </c:pt>
                <c:pt idx="334" formatCode="General">
                  <c:v>1317.367</c:v>
                </c:pt>
                <c:pt idx="335" formatCode="General">
                  <c:v>1320.5150000000001</c:v>
                </c:pt>
                <c:pt idx="336" formatCode="General">
                  <c:v>1323.663</c:v>
                </c:pt>
                <c:pt idx="337" formatCode="General">
                  <c:v>1326.81</c:v>
                </c:pt>
                <c:pt idx="338" formatCode="General">
                  <c:v>1329.9580000000001</c:v>
                </c:pt>
                <c:pt idx="339" formatCode="General">
                  <c:v>1333.106</c:v>
                </c:pt>
                <c:pt idx="340" formatCode="General">
                  <c:v>1336.2539999999999</c:v>
                </c:pt>
                <c:pt idx="341" formatCode="General">
                  <c:v>1339.4010000000001</c:v>
                </c:pt>
                <c:pt idx="342" formatCode="General">
                  <c:v>1342.549</c:v>
                </c:pt>
                <c:pt idx="343" formatCode="General">
                  <c:v>1345.6969999999999</c:v>
                </c:pt>
                <c:pt idx="344" formatCode="General">
                  <c:v>1348.8440000000001</c:v>
                </c:pt>
                <c:pt idx="345" formatCode="General">
                  <c:v>1351.992</c:v>
                </c:pt>
                <c:pt idx="346" formatCode="General">
                  <c:v>1355.14</c:v>
                </c:pt>
                <c:pt idx="347" formatCode="General">
                  <c:v>1358.288</c:v>
                </c:pt>
                <c:pt idx="348" formatCode="General">
                  <c:v>1361.4349999999999</c:v>
                </c:pt>
                <c:pt idx="349" formatCode="General">
                  <c:v>1364.5830000000001</c:v>
                </c:pt>
                <c:pt idx="350" formatCode="General">
                  <c:v>1367.731</c:v>
                </c:pt>
                <c:pt idx="351" formatCode="General">
                  <c:v>1370.8779999999999</c:v>
                </c:pt>
                <c:pt idx="352" formatCode="General">
                  <c:v>1374.0260000000001</c:v>
                </c:pt>
                <c:pt idx="353" formatCode="General">
                  <c:v>1377.174</c:v>
                </c:pt>
                <c:pt idx="354" formatCode="General">
                  <c:v>1380.3219999999999</c:v>
                </c:pt>
                <c:pt idx="355" formatCode="General">
                  <c:v>1383.4690000000001</c:v>
                </c:pt>
                <c:pt idx="356" formatCode="General">
                  <c:v>1386.617</c:v>
                </c:pt>
                <c:pt idx="357" formatCode="General">
                  <c:v>1389.7650000000001</c:v>
                </c:pt>
                <c:pt idx="358" formatCode="General">
                  <c:v>1392.912</c:v>
                </c:pt>
                <c:pt idx="359" formatCode="General">
                  <c:v>1396.06</c:v>
                </c:pt>
                <c:pt idx="360" formatCode="General">
                  <c:v>1399.2080000000001</c:v>
                </c:pt>
                <c:pt idx="361" formatCode="General">
                  <c:v>1402.356</c:v>
                </c:pt>
                <c:pt idx="362" formatCode="General">
                  <c:v>1405.5029999999999</c:v>
                </c:pt>
                <c:pt idx="363" formatCode="General">
                  <c:v>1408.6510000000001</c:v>
                </c:pt>
                <c:pt idx="364" formatCode="General">
                  <c:v>1411.799</c:v>
                </c:pt>
                <c:pt idx="365" formatCode="General">
                  <c:v>1414.9459999999999</c:v>
                </c:pt>
                <c:pt idx="366" formatCode="General">
                  <c:v>1418.0940000000001</c:v>
                </c:pt>
                <c:pt idx="367" formatCode="General">
                  <c:v>1421.242</c:v>
                </c:pt>
                <c:pt idx="368" formatCode="General">
                  <c:v>1424.39</c:v>
                </c:pt>
                <c:pt idx="369" formatCode="General">
                  <c:v>1427.537</c:v>
                </c:pt>
                <c:pt idx="370" formatCode="General">
                  <c:v>1430.6849999999999</c:v>
                </c:pt>
                <c:pt idx="371" formatCode="General">
                  <c:v>1433.8330000000001</c:v>
                </c:pt>
                <c:pt idx="372" formatCode="General">
                  <c:v>1436.98</c:v>
                </c:pt>
                <c:pt idx="373" formatCode="General">
                  <c:v>1440.1279999999999</c:v>
                </c:pt>
                <c:pt idx="374" formatCode="General">
                  <c:v>1443.2760000000001</c:v>
                </c:pt>
                <c:pt idx="375" formatCode="General">
                  <c:v>1446.423</c:v>
                </c:pt>
                <c:pt idx="376" formatCode="General">
                  <c:v>1449.5709999999999</c:v>
                </c:pt>
                <c:pt idx="377" formatCode="General">
                  <c:v>1452.7190000000001</c:v>
                </c:pt>
                <c:pt idx="378" formatCode="General">
                  <c:v>1455.867</c:v>
                </c:pt>
                <c:pt idx="379" formatCode="General">
                  <c:v>1459.0139999999999</c:v>
                </c:pt>
                <c:pt idx="380" formatCode="General">
                  <c:v>1462.162</c:v>
                </c:pt>
                <c:pt idx="381" formatCode="General">
                  <c:v>1465.31</c:v>
                </c:pt>
                <c:pt idx="382" formatCode="General">
                  <c:v>1468.4570000000001</c:v>
                </c:pt>
                <c:pt idx="383" formatCode="General">
                  <c:v>1471.605</c:v>
                </c:pt>
                <c:pt idx="384" formatCode="General">
                  <c:v>1474.7529999999999</c:v>
                </c:pt>
                <c:pt idx="385" formatCode="General">
                  <c:v>1477.9010000000001</c:v>
                </c:pt>
                <c:pt idx="386" formatCode="General">
                  <c:v>1481.048</c:v>
                </c:pt>
                <c:pt idx="387" formatCode="General">
                  <c:v>1484.1959999999999</c:v>
                </c:pt>
                <c:pt idx="388" formatCode="General">
                  <c:v>1487.3440000000001</c:v>
                </c:pt>
                <c:pt idx="389" formatCode="General">
                  <c:v>1490.491</c:v>
                </c:pt>
                <c:pt idx="390" formatCode="General">
                  <c:v>1493.6389999999999</c:v>
                </c:pt>
                <c:pt idx="391" formatCode="General">
                  <c:v>1496.787</c:v>
                </c:pt>
                <c:pt idx="392" formatCode="General">
                  <c:v>1499.9349999999999</c:v>
                </c:pt>
                <c:pt idx="393" formatCode="General">
                  <c:v>1503.0820000000001</c:v>
                </c:pt>
                <c:pt idx="394" formatCode="General">
                  <c:v>1506.23</c:v>
                </c:pt>
                <c:pt idx="395" formatCode="General">
                  <c:v>1509.3779999999999</c:v>
                </c:pt>
                <c:pt idx="396" formatCode="General">
                  <c:v>1512.5250000000001</c:v>
                </c:pt>
                <c:pt idx="397" formatCode="General">
                  <c:v>1515.673</c:v>
                </c:pt>
                <c:pt idx="398" formatCode="General">
                  <c:v>1518.8209999999999</c:v>
                </c:pt>
                <c:pt idx="399" formatCode="General">
                  <c:v>1521.9690000000001</c:v>
                </c:pt>
                <c:pt idx="400" formatCode="General">
                  <c:v>1525.116</c:v>
                </c:pt>
                <c:pt idx="401" formatCode="General">
                  <c:v>1528.2639999999999</c:v>
                </c:pt>
                <c:pt idx="402" formatCode="General">
                  <c:v>1531.412</c:v>
                </c:pt>
                <c:pt idx="403" formatCode="General">
                  <c:v>1534.559</c:v>
                </c:pt>
                <c:pt idx="404" formatCode="General">
                  <c:v>1537.7070000000001</c:v>
                </c:pt>
                <c:pt idx="405" formatCode="General">
                  <c:v>1540.855</c:v>
                </c:pt>
                <c:pt idx="406" formatCode="General">
                  <c:v>1544.0029999999999</c:v>
                </c:pt>
                <c:pt idx="407" formatCode="General">
                  <c:v>1547.15</c:v>
                </c:pt>
                <c:pt idx="408" formatCode="General">
                  <c:v>1550.298</c:v>
                </c:pt>
                <c:pt idx="409" formatCode="General">
                  <c:v>1553.4459999999999</c:v>
                </c:pt>
                <c:pt idx="410" formatCode="General">
                  <c:v>1556.5930000000001</c:v>
                </c:pt>
                <c:pt idx="411" formatCode="General">
                  <c:v>1559.741</c:v>
                </c:pt>
                <c:pt idx="412" formatCode="General">
                  <c:v>1562.8889999999999</c:v>
                </c:pt>
                <c:pt idx="413" formatCode="General">
                  <c:v>1566.037</c:v>
                </c:pt>
                <c:pt idx="414" formatCode="General">
                  <c:v>1569.184</c:v>
                </c:pt>
                <c:pt idx="415" formatCode="General">
                  <c:v>1572.3320000000001</c:v>
                </c:pt>
                <c:pt idx="416" formatCode="General">
                  <c:v>1575.48</c:v>
                </c:pt>
                <c:pt idx="417" formatCode="General">
                  <c:v>1578.627</c:v>
                </c:pt>
                <c:pt idx="418" formatCode="General">
                  <c:v>1581.7750000000001</c:v>
                </c:pt>
                <c:pt idx="419" formatCode="General">
                  <c:v>1584.923</c:v>
                </c:pt>
                <c:pt idx="420" formatCode="General">
                  <c:v>1588.07</c:v>
                </c:pt>
                <c:pt idx="421" formatCode="General">
                  <c:v>1591.2180000000001</c:v>
                </c:pt>
                <c:pt idx="422" formatCode="General">
                  <c:v>1594.366</c:v>
                </c:pt>
                <c:pt idx="423" formatCode="General">
                  <c:v>1597.5139999999999</c:v>
                </c:pt>
                <c:pt idx="424" formatCode="General">
                  <c:v>1600.6610000000001</c:v>
                </c:pt>
                <c:pt idx="425" formatCode="General">
                  <c:v>1603.809</c:v>
                </c:pt>
                <c:pt idx="426" formatCode="General">
                  <c:v>1606.9570000000001</c:v>
                </c:pt>
                <c:pt idx="427" formatCode="General">
                  <c:v>1610.104</c:v>
                </c:pt>
                <c:pt idx="428" formatCode="General">
                  <c:v>1613.252</c:v>
                </c:pt>
                <c:pt idx="429" formatCode="General">
                  <c:v>1616.4</c:v>
                </c:pt>
                <c:pt idx="430" formatCode="General">
                  <c:v>1619.548</c:v>
                </c:pt>
                <c:pt idx="431" formatCode="General">
                  <c:v>1622.6949999999999</c:v>
                </c:pt>
                <c:pt idx="432" formatCode="General">
                  <c:v>1625.8430000000001</c:v>
                </c:pt>
                <c:pt idx="433" formatCode="General">
                  <c:v>1628.991</c:v>
                </c:pt>
                <c:pt idx="434" formatCode="General">
                  <c:v>1632.1379999999999</c:v>
                </c:pt>
                <c:pt idx="435" formatCode="General">
                  <c:v>1635.2860000000001</c:v>
                </c:pt>
                <c:pt idx="436" formatCode="General">
                  <c:v>1638.434</c:v>
                </c:pt>
                <c:pt idx="437" formatCode="General">
                  <c:v>1641.5820000000001</c:v>
                </c:pt>
                <c:pt idx="438" formatCode="General">
                  <c:v>1644.729</c:v>
                </c:pt>
                <c:pt idx="439" formatCode="General">
                  <c:v>1647.877</c:v>
                </c:pt>
                <c:pt idx="440" formatCode="General">
                  <c:v>1651.0250000000001</c:v>
                </c:pt>
                <c:pt idx="441" formatCode="General">
                  <c:v>1654.172</c:v>
                </c:pt>
                <c:pt idx="442" formatCode="General">
                  <c:v>1657.32</c:v>
                </c:pt>
                <c:pt idx="443" formatCode="General">
                  <c:v>1660.4680000000001</c:v>
                </c:pt>
                <c:pt idx="444" formatCode="General">
                  <c:v>1663.616</c:v>
                </c:pt>
                <c:pt idx="445" formatCode="General">
                  <c:v>1666.7629999999999</c:v>
                </c:pt>
                <c:pt idx="446" formatCode="General">
                  <c:v>1669.9110000000001</c:v>
                </c:pt>
                <c:pt idx="447" formatCode="General">
                  <c:v>1673.059</c:v>
                </c:pt>
                <c:pt idx="448" formatCode="General">
                  <c:v>1676.2059999999999</c:v>
                </c:pt>
                <c:pt idx="449" formatCode="General">
                  <c:v>1679.354</c:v>
                </c:pt>
                <c:pt idx="450" formatCode="General">
                  <c:v>1682.502</c:v>
                </c:pt>
                <c:pt idx="451" formatCode="General">
                  <c:v>1685.65</c:v>
                </c:pt>
                <c:pt idx="452" formatCode="General">
                  <c:v>1688.797</c:v>
                </c:pt>
                <c:pt idx="453" formatCode="General">
                  <c:v>1691.9449999999999</c:v>
                </c:pt>
                <c:pt idx="454" formatCode="General">
                  <c:v>1695.0930000000001</c:v>
                </c:pt>
                <c:pt idx="455" formatCode="General">
                  <c:v>1698.24</c:v>
                </c:pt>
                <c:pt idx="456" formatCode="General">
                  <c:v>1701.3879999999999</c:v>
                </c:pt>
                <c:pt idx="457" formatCode="General">
                  <c:v>1704.5360000000001</c:v>
                </c:pt>
                <c:pt idx="458" formatCode="General">
                  <c:v>1707.683</c:v>
                </c:pt>
                <c:pt idx="459" formatCode="General">
                  <c:v>1710.8309999999999</c:v>
                </c:pt>
                <c:pt idx="460" formatCode="General">
                  <c:v>1713.979</c:v>
                </c:pt>
                <c:pt idx="461" formatCode="General">
                  <c:v>1717.127</c:v>
                </c:pt>
                <c:pt idx="462" formatCode="General">
                  <c:v>1720.2739999999999</c:v>
                </c:pt>
                <c:pt idx="463" formatCode="General">
                  <c:v>1723.422</c:v>
                </c:pt>
                <c:pt idx="464" formatCode="General">
                  <c:v>1726.57</c:v>
                </c:pt>
                <c:pt idx="465" formatCode="General">
                  <c:v>1729.7170000000001</c:v>
                </c:pt>
                <c:pt idx="466" formatCode="General">
                  <c:v>1732.865</c:v>
                </c:pt>
                <c:pt idx="467" formatCode="General">
                  <c:v>1736.0129999999999</c:v>
                </c:pt>
                <c:pt idx="468" formatCode="General">
                  <c:v>1739.1610000000001</c:v>
                </c:pt>
                <c:pt idx="469" formatCode="General">
                  <c:v>1742.308</c:v>
                </c:pt>
                <c:pt idx="470" formatCode="General">
                  <c:v>1745.4559999999999</c:v>
                </c:pt>
                <c:pt idx="471" formatCode="General">
                  <c:v>1748.604</c:v>
                </c:pt>
                <c:pt idx="472" formatCode="General">
                  <c:v>1751.751</c:v>
                </c:pt>
                <c:pt idx="473" formatCode="General">
                  <c:v>1754.8989999999999</c:v>
                </c:pt>
                <c:pt idx="474" formatCode="General">
                  <c:v>1758.047</c:v>
                </c:pt>
                <c:pt idx="475" formatCode="General">
                  <c:v>1761.1949999999999</c:v>
                </c:pt>
                <c:pt idx="476" formatCode="General">
                  <c:v>1764.3420000000001</c:v>
                </c:pt>
                <c:pt idx="477" formatCode="General">
                  <c:v>1767.49</c:v>
                </c:pt>
                <c:pt idx="478" formatCode="General">
                  <c:v>1770.6379999999999</c:v>
                </c:pt>
                <c:pt idx="479" formatCode="General">
                  <c:v>1773.7850000000001</c:v>
                </c:pt>
                <c:pt idx="480" formatCode="General">
                  <c:v>1776.933</c:v>
                </c:pt>
                <c:pt idx="481" formatCode="General">
                  <c:v>1780.0809999999999</c:v>
                </c:pt>
                <c:pt idx="482" formatCode="General">
                  <c:v>1783.229</c:v>
                </c:pt>
                <c:pt idx="483" formatCode="General">
                  <c:v>1786.376</c:v>
                </c:pt>
                <c:pt idx="484" formatCode="General">
                  <c:v>1789.5239999999999</c:v>
                </c:pt>
                <c:pt idx="485" formatCode="General">
                  <c:v>1792.672</c:v>
                </c:pt>
                <c:pt idx="486" formatCode="General">
                  <c:v>1795.819</c:v>
                </c:pt>
                <c:pt idx="487" formatCode="General">
                  <c:v>1798.9670000000001</c:v>
                </c:pt>
                <c:pt idx="488" formatCode="General">
                  <c:v>1802.115</c:v>
                </c:pt>
                <c:pt idx="489" formatCode="General">
                  <c:v>1805.2629999999999</c:v>
                </c:pt>
                <c:pt idx="490" formatCode="General">
                  <c:v>1808.41</c:v>
                </c:pt>
                <c:pt idx="491" formatCode="General">
                  <c:v>1811.558</c:v>
                </c:pt>
                <c:pt idx="492" formatCode="General">
                  <c:v>1814.7059999999999</c:v>
                </c:pt>
                <c:pt idx="493" formatCode="General">
                  <c:v>1817.8530000000001</c:v>
                </c:pt>
                <c:pt idx="494" formatCode="General">
                  <c:v>1821.001</c:v>
                </c:pt>
                <c:pt idx="495" formatCode="General">
                  <c:v>1824.1489999999999</c:v>
                </c:pt>
                <c:pt idx="496" formatCode="General">
                  <c:v>1827.296</c:v>
                </c:pt>
                <c:pt idx="497" formatCode="General">
                  <c:v>1830.444</c:v>
                </c:pt>
                <c:pt idx="498" formatCode="General">
                  <c:v>1833.5920000000001</c:v>
                </c:pt>
                <c:pt idx="499" formatCode="General">
                  <c:v>1836.74</c:v>
                </c:pt>
                <c:pt idx="500" formatCode="General">
                  <c:v>1839.8869999999999</c:v>
                </c:pt>
                <c:pt idx="501" formatCode="General">
                  <c:v>1843.0350000000001</c:v>
                </c:pt>
                <c:pt idx="502" formatCode="General">
                  <c:v>1846.183</c:v>
                </c:pt>
                <c:pt idx="503" formatCode="General">
                  <c:v>1849.33</c:v>
                </c:pt>
                <c:pt idx="504" formatCode="General">
                  <c:v>1852.4780000000001</c:v>
                </c:pt>
                <c:pt idx="505" formatCode="General">
                  <c:v>1855.626</c:v>
                </c:pt>
                <c:pt idx="506" formatCode="General">
                  <c:v>1858.7739999999999</c:v>
                </c:pt>
                <c:pt idx="507" formatCode="General">
                  <c:v>1861.921</c:v>
                </c:pt>
                <c:pt idx="508" formatCode="General">
                  <c:v>1865.069</c:v>
                </c:pt>
                <c:pt idx="509" formatCode="General">
                  <c:v>1868.2170000000001</c:v>
                </c:pt>
                <c:pt idx="510" formatCode="General">
                  <c:v>1871.364</c:v>
                </c:pt>
                <c:pt idx="511" formatCode="General">
                  <c:v>1874.5119999999999</c:v>
                </c:pt>
                <c:pt idx="512" formatCode="General">
                  <c:v>1877.66</c:v>
                </c:pt>
                <c:pt idx="513" formatCode="General">
                  <c:v>1880.808</c:v>
                </c:pt>
                <c:pt idx="514" formatCode="General">
                  <c:v>1883.9549999999999</c:v>
                </c:pt>
                <c:pt idx="515" formatCode="General">
                  <c:v>1887.1030000000001</c:v>
                </c:pt>
                <c:pt idx="516" formatCode="General">
                  <c:v>1890.251</c:v>
                </c:pt>
                <c:pt idx="517" formatCode="General">
                  <c:v>1893.3979999999999</c:v>
                </c:pt>
                <c:pt idx="518" formatCode="General">
                  <c:v>1896.546</c:v>
                </c:pt>
                <c:pt idx="519" formatCode="General">
                  <c:v>1899.694</c:v>
                </c:pt>
                <c:pt idx="520" formatCode="General">
                  <c:v>1902.8420000000001</c:v>
                </c:pt>
                <c:pt idx="521" formatCode="General">
                  <c:v>1905.989</c:v>
                </c:pt>
                <c:pt idx="522" formatCode="General">
                  <c:v>1909.1369999999999</c:v>
                </c:pt>
                <c:pt idx="523" formatCode="General">
                  <c:v>1912.2850000000001</c:v>
                </c:pt>
                <c:pt idx="524" formatCode="General">
                  <c:v>1915.432</c:v>
                </c:pt>
                <c:pt idx="525" formatCode="General">
                  <c:v>1918.58</c:v>
                </c:pt>
                <c:pt idx="526" formatCode="General">
                  <c:v>1921.7280000000001</c:v>
                </c:pt>
                <c:pt idx="527" formatCode="General">
                  <c:v>1924.876</c:v>
                </c:pt>
                <c:pt idx="528" formatCode="General">
                  <c:v>1928.0229999999999</c:v>
                </c:pt>
                <c:pt idx="529" formatCode="General">
                  <c:v>1931.171</c:v>
                </c:pt>
                <c:pt idx="530" formatCode="General">
                  <c:v>1934.319</c:v>
                </c:pt>
                <c:pt idx="531" formatCode="General">
                  <c:v>1937.4659999999999</c:v>
                </c:pt>
                <c:pt idx="532" formatCode="General">
                  <c:v>1940.614</c:v>
                </c:pt>
                <c:pt idx="533" formatCode="General">
                  <c:v>1943.7619999999999</c:v>
                </c:pt>
                <c:pt idx="534" formatCode="General">
                  <c:v>1946.9090000000001</c:v>
                </c:pt>
                <c:pt idx="535" formatCode="General">
                  <c:v>1950.057</c:v>
                </c:pt>
                <c:pt idx="536" formatCode="General">
                  <c:v>1953.2049999999999</c:v>
                </c:pt>
                <c:pt idx="537" formatCode="General">
                  <c:v>1956.3530000000001</c:v>
                </c:pt>
                <c:pt idx="538" formatCode="General">
                  <c:v>1959.5</c:v>
                </c:pt>
                <c:pt idx="539" formatCode="General">
                  <c:v>1962.6479999999999</c:v>
                </c:pt>
                <c:pt idx="540" formatCode="General">
                  <c:v>1965.796</c:v>
                </c:pt>
                <c:pt idx="541" formatCode="General">
                  <c:v>1968.943</c:v>
                </c:pt>
                <c:pt idx="542" formatCode="General">
                  <c:v>1972.0909999999999</c:v>
                </c:pt>
                <c:pt idx="543" formatCode="General">
                  <c:v>1975.239</c:v>
                </c:pt>
                <c:pt idx="544" formatCode="General">
                  <c:v>1978.3869999999999</c:v>
                </c:pt>
                <c:pt idx="545" formatCode="General">
                  <c:v>1981.5340000000001</c:v>
                </c:pt>
                <c:pt idx="546" formatCode="General">
                  <c:v>1984.682</c:v>
                </c:pt>
                <c:pt idx="547" formatCode="General">
                  <c:v>1987.83</c:v>
                </c:pt>
                <c:pt idx="548" formatCode="General">
                  <c:v>1990.9770000000001</c:v>
                </c:pt>
                <c:pt idx="549" formatCode="General">
                  <c:v>1994.125</c:v>
                </c:pt>
                <c:pt idx="550" formatCode="General">
                  <c:v>1997.2729999999999</c:v>
                </c:pt>
                <c:pt idx="551" formatCode="General">
                  <c:v>2000.421</c:v>
                </c:pt>
                <c:pt idx="552" formatCode="General">
                  <c:v>2003.568</c:v>
                </c:pt>
                <c:pt idx="553" formatCode="General">
                  <c:v>2006.7159999999999</c:v>
                </c:pt>
                <c:pt idx="554" formatCode="General">
                  <c:v>2009.864</c:v>
                </c:pt>
                <c:pt idx="555" formatCode="General">
                  <c:v>2013.011</c:v>
                </c:pt>
                <c:pt idx="556" formatCode="General">
                  <c:v>2016.1590000000001</c:v>
                </c:pt>
                <c:pt idx="557" formatCode="General">
                  <c:v>2019.307</c:v>
                </c:pt>
                <c:pt idx="558" formatCode="General">
                  <c:v>2022.4549999999999</c:v>
                </c:pt>
                <c:pt idx="559" formatCode="General">
                  <c:v>2025.6020000000001</c:v>
                </c:pt>
                <c:pt idx="560" formatCode="General">
                  <c:v>2028.75</c:v>
                </c:pt>
                <c:pt idx="561" formatCode="General">
                  <c:v>2031.8979999999999</c:v>
                </c:pt>
                <c:pt idx="562" formatCode="General">
                  <c:v>2035.0450000000001</c:v>
                </c:pt>
                <c:pt idx="563" formatCode="General">
                  <c:v>2038.193</c:v>
                </c:pt>
                <c:pt idx="564" formatCode="General">
                  <c:v>2041.3409999999999</c:v>
                </c:pt>
                <c:pt idx="565" formatCode="General">
                  <c:v>2044.489</c:v>
                </c:pt>
                <c:pt idx="566" formatCode="General">
                  <c:v>2047.636</c:v>
                </c:pt>
                <c:pt idx="567" formatCode="General">
                  <c:v>2050.7840000000001</c:v>
                </c:pt>
                <c:pt idx="568" formatCode="General">
                  <c:v>2053.9319999999998</c:v>
                </c:pt>
                <c:pt idx="569" formatCode="General">
                  <c:v>2057.0790000000002</c:v>
                </c:pt>
                <c:pt idx="570" formatCode="General">
                  <c:v>2060.2269999999999</c:v>
                </c:pt>
                <c:pt idx="571" formatCode="General">
                  <c:v>2063.375</c:v>
                </c:pt>
                <c:pt idx="572" formatCode="General">
                  <c:v>2066.5219999999999</c:v>
                </c:pt>
                <c:pt idx="573" formatCode="General">
                  <c:v>2069.67</c:v>
                </c:pt>
                <c:pt idx="574" formatCode="General">
                  <c:v>2072.8180000000002</c:v>
                </c:pt>
                <c:pt idx="575" formatCode="General">
                  <c:v>2075.9659999999999</c:v>
                </c:pt>
                <c:pt idx="576" formatCode="General">
                  <c:v>2079.1129999999998</c:v>
                </c:pt>
                <c:pt idx="577" formatCode="General">
                  <c:v>2082.261</c:v>
                </c:pt>
                <c:pt idx="578" formatCode="General">
                  <c:v>2085.4090000000001</c:v>
                </c:pt>
                <c:pt idx="579" formatCode="General">
                  <c:v>2088.556</c:v>
                </c:pt>
                <c:pt idx="580" formatCode="General">
                  <c:v>2091.7040000000002</c:v>
                </c:pt>
                <c:pt idx="581" formatCode="General">
                  <c:v>2094.8519999999999</c:v>
                </c:pt>
                <c:pt idx="582" formatCode="General">
                  <c:v>2098</c:v>
                </c:pt>
                <c:pt idx="583" formatCode="General">
                  <c:v>2101.1469999999999</c:v>
                </c:pt>
                <c:pt idx="584" formatCode="General">
                  <c:v>2104.2950000000001</c:v>
                </c:pt>
                <c:pt idx="585" formatCode="General">
                  <c:v>2107.4430000000002</c:v>
                </c:pt>
                <c:pt idx="586" formatCode="General">
                  <c:v>2110.59</c:v>
                </c:pt>
                <c:pt idx="587" formatCode="General">
                  <c:v>2113.7379999999998</c:v>
                </c:pt>
                <c:pt idx="588" formatCode="General">
                  <c:v>2116.886</c:v>
                </c:pt>
                <c:pt idx="589" formatCode="General">
                  <c:v>2120.0340000000001</c:v>
                </c:pt>
                <c:pt idx="590" formatCode="General">
                  <c:v>2123.181</c:v>
                </c:pt>
                <c:pt idx="591" formatCode="General">
                  <c:v>2126.3290000000002</c:v>
                </c:pt>
                <c:pt idx="592" formatCode="General">
                  <c:v>2129.4769999999999</c:v>
                </c:pt>
                <c:pt idx="593" formatCode="General">
                  <c:v>2132.6239999999998</c:v>
                </c:pt>
                <c:pt idx="594" formatCode="General">
                  <c:v>2135.7719999999999</c:v>
                </c:pt>
                <c:pt idx="595" formatCode="General">
                  <c:v>2138.92</c:v>
                </c:pt>
                <c:pt idx="596" formatCode="General">
                  <c:v>2142.0680000000002</c:v>
                </c:pt>
                <c:pt idx="597" formatCode="General">
                  <c:v>2145.2150000000001</c:v>
                </c:pt>
                <c:pt idx="598" formatCode="General">
                  <c:v>2148.3629999999998</c:v>
                </c:pt>
                <c:pt idx="599" formatCode="General">
                  <c:v>2151.511</c:v>
                </c:pt>
                <c:pt idx="600" formatCode="General">
                  <c:v>2154.6579999999999</c:v>
                </c:pt>
                <c:pt idx="601" formatCode="General">
                  <c:v>2157.806</c:v>
                </c:pt>
                <c:pt idx="602" formatCode="General">
                  <c:v>2160.9540000000002</c:v>
                </c:pt>
                <c:pt idx="603" formatCode="General">
                  <c:v>2164.1019999999999</c:v>
                </c:pt>
                <c:pt idx="604" formatCode="General">
                  <c:v>2167.2489999999998</c:v>
                </c:pt>
                <c:pt idx="605" formatCode="General">
                  <c:v>2170.3969999999999</c:v>
                </c:pt>
                <c:pt idx="606" formatCode="General">
                  <c:v>2173.5450000000001</c:v>
                </c:pt>
                <c:pt idx="607" formatCode="General">
                  <c:v>2176.692</c:v>
                </c:pt>
                <c:pt idx="608" formatCode="General">
                  <c:v>2179.84</c:v>
                </c:pt>
                <c:pt idx="609" formatCode="General">
                  <c:v>2182.9879999999998</c:v>
                </c:pt>
                <c:pt idx="610" formatCode="General">
                  <c:v>2186.1350000000002</c:v>
                </c:pt>
                <c:pt idx="611" formatCode="General">
                  <c:v>2189.2829999999999</c:v>
                </c:pt>
                <c:pt idx="612" formatCode="General">
                  <c:v>2192.431</c:v>
                </c:pt>
                <c:pt idx="613" formatCode="General">
                  <c:v>2195.5790000000002</c:v>
                </c:pt>
                <c:pt idx="614" formatCode="General">
                  <c:v>2198.7260000000001</c:v>
                </c:pt>
                <c:pt idx="615" formatCode="General">
                  <c:v>2201.8739999999998</c:v>
                </c:pt>
                <c:pt idx="616" formatCode="General">
                  <c:v>2205.0219999999999</c:v>
                </c:pt>
                <c:pt idx="617" formatCode="General">
                  <c:v>2208.1689999999999</c:v>
                </c:pt>
                <c:pt idx="618" formatCode="General">
                  <c:v>2211.317</c:v>
                </c:pt>
                <c:pt idx="619" formatCode="General">
                  <c:v>2214.4650000000001</c:v>
                </c:pt>
                <c:pt idx="620" formatCode="General">
                  <c:v>2217.6129999999998</c:v>
                </c:pt>
                <c:pt idx="621" formatCode="General">
                  <c:v>2220.7600000000002</c:v>
                </c:pt>
                <c:pt idx="622" formatCode="General">
                  <c:v>2223.9079999999999</c:v>
                </c:pt>
                <c:pt idx="623" formatCode="General">
                  <c:v>2227.056</c:v>
                </c:pt>
                <c:pt idx="624" formatCode="General">
                  <c:v>2230.203</c:v>
                </c:pt>
                <c:pt idx="625" formatCode="General">
                  <c:v>2233.3510000000001</c:v>
                </c:pt>
                <c:pt idx="626" formatCode="General">
                  <c:v>2236.4989999999998</c:v>
                </c:pt>
                <c:pt idx="627" formatCode="General">
                  <c:v>2239.6469999999999</c:v>
                </c:pt>
                <c:pt idx="628" formatCode="General">
                  <c:v>2242.7939999999999</c:v>
                </c:pt>
                <c:pt idx="629" formatCode="General">
                  <c:v>2245.942</c:v>
                </c:pt>
                <c:pt idx="630" formatCode="General">
                  <c:v>2249.09</c:v>
                </c:pt>
                <c:pt idx="631" formatCode="General">
                  <c:v>2252.2370000000001</c:v>
                </c:pt>
                <c:pt idx="632" formatCode="General">
                  <c:v>2255.3850000000002</c:v>
                </c:pt>
                <c:pt idx="633" formatCode="General">
                  <c:v>2258.5329999999999</c:v>
                </c:pt>
                <c:pt idx="634" formatCode="General">
                  <c:v>2261.681</c:v>
                </c:pt>
                <c:pt idx="635" formatCode="General">
                  <c:v>2264.828</c:v>
                </c:pt>
                <c:pt idx="636" formatCode="General">
                  <c:v>2267.9760000000001</c:v>
                </c:pt>
                <c:pt idx="637" formatCode="General">
                  <c:v>2271.1239999999998</c:v>
                </c:pt>
                <c:pt idx="638" formatCode="General">
                  <c:v>2274.2710000000002</c:v>
                </c:pt>
                <c:pt idx="639" formatCode="General">
                  <c:v>2277.4189999999999</c:v>
                </c:pt>
                <c:pt idx="640" formatCode="General">
                  <c:v>2280.567</c:v>
                </c:pt>
                <c:pt idx="641" formatCode="General">
                  <c:v>2283.7150000000001</c:v>
                </c:pt>
                <c:pt idx="642" formatCode="General">
                  <c:v>2286.8620000000001</c:v>
                </c:pt>
                <c:pt idx="643" formatCode="General">
                  <c:v>2290.0100000000002</c:v>
                </c:pt>
                <c:pt idx="644" formatCode="General">
                  <c:v>2293.1579999999999</c:v>
                </c:pt>
                <c:pt idx="645" formatCode="General">
                  <c:v>2296.3049999999998</c:v>
                </c:pt>
                <c:pt idx="646" formatCode="General">
                  <c:v>2299.453</c:v>
                </c:pt>
                <c:pt idx="647" formatCode="General">
                  <c:v>2302.6010000000001</c:v>
                </c:pt>
                <c:pt idx="648" formatCode="General">
                  <c:v>2305.7489999999998</c:v>
                </c:pt>
                <c:pt idx="649" formatCode="General">
                  <c:v>2308.8960000000002</c:v>
                </c:pt>
                <c:pt idx="650" formatCode="General">
                  <c:v>2312.0439999999999</c:v>
                </c:pt>
                <c:pt idx="651" formatCode="General">
                  <c:v>2315.192</c:v>
                </c:pt>
                <c:pt idx="652" formatCode="General">
                  <c:v>2318.3389999999999</c:v>
                </c:pt>
                <c:pt idx="653" formatCode="General">
                  <c:v>2321.4870000000001</c:v>
                </c:pt>
                <c:pt idx="654" formatCode="General">
                  <c:v>2324.6350000000002</c:v>
                </c:pt>
                <c:pt idx="655" formatCode="General">
                  <c:v>2327.7820000000002</c:v>
                </c:pt>
                <c:pt idx="656" formatCode="General">
                  <c:v>2330.9299999999998</c:v>
                </c:pt>
                <c:pt idx="657" formatCode="General">
                  <c:v>2334.078</c:v>
                </c:pt>
                <c:pt idx="658" formatCode="General">
                  <c:v>2337.2260000000001</c:v>
                </c:pt>
                <c:pt idx="659" formatCode="General">
                  <c:v>2340.373</c:v>
                </c:pt>
                <c:pt idx="660" formatCode="General">
                  <c:v>2343.5210000000002</c:v>
                </c:pt>
                <c:pt idx="661" formatCode="General">
                  <c:v>2346.6689999999999</c:v>
                </c:pt>
                <c:pt idx="662" formatCode="General">
                  <c:v>2349.8159999999998</c:v>
                </c:pt>
                <c:pt idx="663" formatCode="General">
                  <c:v>2352.9639999999999</c:v>
                </c:pt>
                <c:pt idx="664" formatCode="General">
                  <c:v>2356.1120000000001</c:v>
                </c:pt>
                <c:pt idx="665" formatCode="General">
                  <c:v>2359.2600000000002</c:v>
                </c:pt>
                <c:pt idx="666" formatCode="General">
                  <c:v>2362.4070000000002</c:v>
                </c:pt>
                <c:pt idx="667" formatCode="General">
                  <c:v>2365.5549999999998</c:v>
                </c:pt>
                <c:pt idx="668" formatCode="General">
                  <c:v>2368.703</c:v>
                </c:pt>
                <c:pt idx="669" formatCode="General">
                  <c:v>2371.85</c:v>
                </c:pt>
                <c:pt idx="670" formatCode="General">
                  <c:v>2374.998</c:v>
                </c:pt>
                <c:pt idx="671" formatCode="General">
                  <c:v>2378.1460000000002</c:v>
                </c:pt>
                <c:pt idx="672" formatCode="General">
                  <c:v>2381.2939999999999</c:v>
                </c:pt>
                <c:pt idx="673" formatCode="General">
                  <c:v>2384.4409999999998</c:v>
                </c:pt>
                <c:pt idx="674" formatCode="General">
                  <c:v>2387.5889999999999</c:v>
                </c:pt>
                <c:pt idx="675" formatCode="General">
                  <c:v>2390.7370000000001</c:v>
                </c:pt>
                <c:pt idx="676" formatCode="General">
                  <c:v>2393.884</c:v>
                </c:pt>
                <c:pt idx="677" formatCode="General">
                  <c:v>2397.0320000000002</c:v>
                </c:pt>
                <c:pt idx="678" formatCode="General">
                  <c:v>2400.1799999999998</c:v>
                </c:pt>
                <c:pt idx="679" formatCode="General">
                  <c:v>2403.328</c:v>
                </c:pt>
                <c:pt idx="680" formatCode="General">
                  <c:v>2406.4749999999999</c:v>
                </c:pt>
                <c:pt idx="681" formatCode="General">
                  <c:v>2409.623</c:v>
                </c:pt>
                <c:pt idx="682" formatCode="General">
                  <c:v>2412.7710000000002</c:v>
                </c:pt>
                <c:pt idx="683" formatCode="General">
                  <c:v>2415.9180000000001</c:v>
                </c:pt>
                <c:pt idx="684" formatCode="General">
                  <c:v>2419.0659999999998</c:v>
                </c:pt>
                <c:pt idx="685" formatCode="General">
                  <c:v>2422.2139999999999</c:v>
                </c:pt>
                <c:pt idx="686" formatCode="General">
                  <c:v>2425.3620000000001</c:v>
                </c:pt>
                <c:pt idx="687" formatCode="General">
                  <c:v>2428.509</c:v>
                </c:pt>
                <c:pt idx="688" formatCode="General">
                  <c:v>2431.6570000000002</c:v>
                </c:pt>
                <c:pt idx="689" formatCode="General">
                  <c:v>2434.8049999999998</c:v>
                </c:pt>
                <c:pt idx="690" formatCode="General">
                  <c:v>2437.9520000000002</c:v>
                </c:pt>
                <c:pt idx="691" formatCode="General">
                  <c:v>2441.1</c:v>
                </c:pt>
                <c:pt idx="692" formatCode="General">
                  <c:v>2444.248</c:v>
                </c:pt>
                <c:pt idx="693" formatCode="General">
                  <c:v>2447.395</c:v>
                </c:pt>
                <c:pt idx="694" formatCode="General">
                  <c:v>2450.5430000000001</c:v>
                </c:pt>
                <c:pt idx="695" formatCode="General">
                  <c:v>2453.6909999999998</c:v>
                </c:pt>
                <c:pt idx="696" formatCode="General">
                  <c:v>2456.8389999999999</c:v>
                </c:pt>
                <c:pt idx="697" formatCode="General">
                  <c:v>2459.9859999999999</c:v>
                </c:pt>
                <c:pt idx="698" formatCode="General">
                  <c:v>2463.134</c:v>
                </c:pt>
                <c:pt idx="699" formatCode="General">
                  <c:v>2466.2820000000002</c:v>
                </c:pt>
                <c:pt idx="700" formatCode="General">
                  <c:v>2469.4290000000001</c:v>
                </c:pt>
                <c:pt idx="701" formatCode="General">
                  <c:v>2472.5770000000002</c:v>
                </c:pt>
                <c:pt idx="702" formatCode="General">
                  <c:v>2475.7249999999999</c:v>
                </c:pt>
                <c:pt idx="703" formatCode="General">
                  <c:v>2478.873</c:v>
                </c:pt>
                <c:pt idx="704" formatCode="General">
                  <c:v>2482.02</c:v>
                </c:pt>
                <c:pt idx="705" formatCode="General">
                  <c:v>2485.1680000000001</c:v>
                </c:pt>
                <c:pt idx="706" formatCode="General">
                  <c:v>2488.3159999999998</c:v>
                </c:pt>
                <c:pt idx="707" formatCode="General">
                  <c:v>2491.4630000000002</c:v>
                </c:pt>
                <c:pt idx="708" formatCode="General">
                  <c:v>2494.6109999999999</c:v>
                </c:pt>
                <c:pt idx="709" formatCode="General">
                  <c:v>2497.759</c:v>
                </c:pt>
                <c:pt idx="710" formatCode="General">
                  <c:v>2500.9070000000002</c:v>
                </c:pt>
                <c:pt idx="711" formatCode="General">
                  <c:v>2504.0540000000001</c:v>
                </c:pt>
                <c:pt idx="712" formatCode="General">
                  <c:v>2507.2020000000002</c:v>
                </c:pt>
                <c:pt idx="713" formatCode="General">
                  <c:v>2510.35</c:v>
                </c:pt>
                <c:pt idx="714" formatCode="General">
                  <c:v>2513.4969999999998</c:v>
                </c:pt>
                <c:pt idx="715" formatCode="General">
                  <c:v>2516.645</c:v>
                </c:pt>
                <c:pt idx="716" formatCode="General">
                  <c:v>2519.7930000000001</c:v>
                </c:pt>
                <c:pt idx="717" formatCode="General">
                  <c:v>2522.9409999999998</c:v>
                </c:pt>
                <c:pt idx="718" formatCode="General">
                  <c:v>2526.0880000000002</c:v>
                </c:pt>
                <c:pt idx="719" formatCode="General">
                  <c:v>2529.2359999999999</c:v>
                </c:pt>
                <c:pt idx="720" formatCode="General">
                  <c:v>2532.384</c:v>
                </c:pt>
                <c:pt idx="721" formatCode="General">
                  <c:v>2535.5309999999999</c:v>
                </c:pt>
                <c:pt idx="722" formatCode="General">
                  <c:v>2538.6790000000001</c:v>
                </c:pt>
                <c:pt idx="723" formatCode="General">
                  <c:v>2541.8270000000002</c:v>
                </c:pt>
                <c:pt idx="724" formatCode="General">
                  <c:v>2544.9749999999999</c:v>
                </c:pt>
                <c:pt idx="725" formatCode="General">
                  <c:v>2548.1219999999998</c:v>
                </c:pt>
                <c:pt idx="726" formatCode="General">
                  <c:v>2551.27</c:v>
                </c:pt>
                <c:pt idx="727" formatCode="General">
                  <c:v>2554.4180000000001</c:v>
                </c:pt>
                <c:pt idx="728" formatCode="General">
                  <c:v>2557.5650000000001</c:v>
                </c:pt>
                <c:pt idx="729" formatCode="General">
                  <c:v>2560.7130000000002</c:v>
                </c:pt>
                <c:pt idx="730" formatCode="General">
                  <c:v>2563.8609999999999</c:v>
                </c:pt>
                <c:pt idx="731" formatCode="General">
                  <c:v>2567.0079999999998</c:v>
                </c:pt>
                <c:pt idx="732" formatCode="General">
                  <c:v>2570.1559999999999</c:v>
                </c:pt>
                <c:pt idx="733" formatCode="General">
                  <c:v>2573.3040000000001</c:v>
                </c:pt>
                <c:pt idx="734" formatCode="General">
                  <c:v>2576.4520000000002</c:v>
                </c:pt>
                <c:pt idx="735" formatCode="General">
                  <c:v>2579.5990000000002</c:v>
                </c:pt>
                <c:pt idx="736" formatCode="General">
                  <c:v>2582.7469999999998</c:v>
                </c:pt>
                <c:pt idx="737" formatCode="General">
                  <c:v>2585.895</c:v>
                </c:pt>
                <c:pt idx="738" formatCode="General">
                  <c:v>2589.0419999999999</c:v>
                </c:pt>
                <c:pt idx="739" formatCode="General">
                  <c:v>2592.19</c:v>
                </c:pt>
                <c:pt idx="740" formatCode="General">
                  <c:v>2595.3380000000002</c:v>
                </c:pt>
                <c:pt idx="741" formatCode="General">
                  <c:v>2598.4859999999999</c:v>
                </c:pt>
                <c:pt idx="742" formatCode="General">
                  <c:v>2601.6329999999998</c:v>
                </c:pt>
                <c:pt idx="743" formatCode="General">
                  <c:v>2604.7809999999999</c:v>
                </c:pt>
                <c:pt idx="744" formatCode="General">
                  <c:v>2607.9290000000001</c:v>
                </c:pt>
                <c:pt idx="745" formatCode="General">
                  <c:v>2611.076</c:v>
                </c:pt>
                <c:pt idx="746" formatCode="General">
                  <c:v>2614.2240000000002</c:v>
                </c:pt>
                <c:pt idx="747" formatCode="General">
                  <c:v>2617.3719999999998</c:v>
                </c:pt>
                <c:pt idx="748" formatCode="General">
                  <c:v>2620.52</c:v>
                </c:pt>
                <c:pt idx="749" formatCode="General">
                  <c:v>2623.6669999999999</c:v>
                </c:pt>
                <c:pt idx="750" formatCode="General">
                  <c:v>2626.8150000000001</c:v>
                </c:pt>
                <c:pt idx="751" formatCode="General">
                  <c:v>2629.9630000000002</c:v>
                </c:pt>
                <c:pt idx="752" formatCode="General">
                  <c:v>2633.11</c:v>
                </c:pt>
                <c:pt idx="753" formatCode="General">
                  <c:v>2636.2579999999998</c:v>
                </c:pt>
                <c:pt idx="754" formatCode="General">
                  <c:v>2639.4059999999999</c:v>
                </c:pt>
                <c:pt idx="755" formatCode="General">
                  <c:v>2642.5540000000001</c:v>
                </c:pt>
                <c:pt idx="756" formatCode="General">
                  <c:v>2645.701</c:v>
                </c:pt>
                <c:pt idx="757" formatCode="General">
                  <c:v>2648.8490000000002</c:v>
                </c:pt>
                <c:pt idx="758" formatCode="General">
                  <c:v>2651.9969999999998</c:v>
                </c:pt>
                <c:pt idx="759" formatCode="General">
                  <c:v>2655.1439999999998</c:v>
                </c:pt>
                <c:pt idx="760" formatCode="General">
                  <c:v>2658.2919999999999</c:v>
                </c:pt>
                <c:pt idx="761" formatCode="General">
                  <c:v>2661.44</c:v>
                </c:pt>
                <c:pt idx="762" formatCode="General">
                  <c:v>2664.5880000000002</c:v>
                </c:pt>
                <c:pt idx="763" formatCode="General">
                  <c:v>2667.7350000000001</c:v>
                </c:pt>
                <c:pt idx="764" formatCode="General">
                  <c:v>2670.8829999999998</c:v>
                </c:pt>
                <c:pt idx="765" formatCode="General">
                  <c:v>2674.0309999999999</c:v>
                </c:pt>
                <c:pt idx="766" formatCode="General">
                  <c:v>2677.1779999999999</c:v>
                </c:pt>
                <c:pt idx="767" formatCode="General">
                  <c:v>2680.326</c:v>
                </c:pt>
                <c:pt idx="768" formatCode="General">
                  <c:v>2683.4740000000002</c:v>
                </c:pt>
                <c:pt idx="769" formatCode="General">
                  <c:v>2686.6210000000001</c:v>
                </c:pt>
                <c:pt idx="770" formatCode="General">
                  <c:v>2689.7689999999998</c:v>
                </c:pt>
                <c:pt idx="771" formatCode="General">
                  <c:v>2692.9169999999999</c:v>
                </c:pt>
                <c:pt idx="772" formatCode="General">
                  <c:v>2696.0650000000001</c:v>
                </c:pt>
                <c:pt idx="773" formatCode="General">
                  <c:v>2699.212</c:v>
                </c:pt>
                <c:pt idx="774" formatCode="General">
                  <c:v>2702.36</c:v>
                </c:pt>
                <c:pt idx="775" formatCode="General">
                  <c:v>2705.5079999999998</c:v>
                </c:pt>
                <c:pt idx="776" formatCode="General">
                  <c:v>2708.6550000000002</c:v>
                </c:pt>
                <c:pt idx="777" formatCode="General">
                  <c:v>2711.8029999999999</c:v>
                </c:pt>
                <c:pt idx="778" formatCode="General">
                  <c:v>2714.951</c:v>
                </c:pt>
                <c:pt idx="779" formatCode="General">
                  <c:v>2718.0990000000002</c:v>
                </c:pt>
                <c:pt idx="780" formatCode="General">
                  <c:v>2721.2460000000001</c:v>
                </c:pt>
                <c:pt idx="781" formatCode="General">
                  <c:v>2724.3939999999998</c:v>
                </c:pt>
                <c:pt idx="782" formatCode="General">
                  <c:v>2727.5419999999999</c:v>
                </c:pt>
                <c:pt idx="783" formatCode="General">
                  <c:v>2730.6889999999999</c:v>
                </c:pt>
                <c:pt idx="784" formatCode="General">
                  <c:v>2733.837</c:v>
                </c:pt>
                <c:pt idx="785" formatCode="General">
                  <c:v>2736.9850000000001</c:v>
                </c:pt>
                <c:pt idx="786" formatCode="General">
                  <c:v>2740.1329999999998</c:v>
                </c:pt>
                <c:pt idx="787" formatCode="General">
                  <c:v>2743.28</c:v>
                </c:pt>
                <c:pt idx="788" formatCode="General">
                  <c:v>2746.4279999999999</c:v>
                </c:pt>
                <c:pt idx="789" formatCode="General">
                  <c:v>2749.576</c:v>
                </c:pt>
                <c:pt idx="790" formatCode="General">
                  <c:v>2752.723</c:v>
                </c:pt>
                <c:pt idx="791" formatCode="General">
                  <c:v>2755.8710000000001</c:v>
                </c:pt>
                <c:pt idx="792" formatCode="General">
                  <c:v>2759.0189999999998</c:v>
                </c:pt>
                <c:pt idx="793" formatCode="General">
                  <c:v>2762.1669999999999</c:v>
                </c:pt>
                <c:pt idx="794" formatCode="General">
                  <c:v>2765.3139999999999</c:v>
                </c:pt>
                <c:pt idx="795" formatCode="General">
                  <c:v>2768.462</c:v>
                </c:pt>
                <c:pt idx="796" formatCode="General">
                  <c:v>2771.61</c:v>
                </c:pt>
                <c:pt idx="797" formatCode="General">
                  <c:v>2774.7570000000001</c:v>
                </c:pt>
                <c:pt idx="798" formatCode="General">
                  <c:v>2777.9050000000002</c:v>
                </c:pt>
                <c:pt idx="799" formatCode="General">
                  <c:v>2781.0529999999999</c:v>
                </c:pt>
                <c:pt idx="800" formatCode="General">
                  <c:v>2784.201</c:v>
                </c:pt>
                <c:pt idx="801" formatCode="General">
                  <c:v>2787.348</c:v>
                </c:pt>
                <c:pt idx="802" formatCode="General">
                  <c:v>2790.4960000000001</c:v>
                </c:pt>
                <c:pt idx="803" formatCode="General">
                  <c:v>2793.6439999999998</c:v>
                </c:pt>
                <c:pt idx="804" formatCode="General">
                  <c:v>2796.7910000000002</c:v>
                </c:pt>
                <c:pt idx="805" formatCode="General">
                  <c:v>2799.9389999999999</c:v>
                </c:pt>
                <c:pt idx="806" formatCode="General">
                  <c:v>2803.087</c:v>
                </c:pt>
                <c:pt idx="807" formatCode="General">
                  <c:v>2806.2339999999999</c:v>
                </c:pt>
                <c:pt idx="808" formatCode="General">
                  <c:v>2809.3820000000001</c:v>
                </c:pt>
                <c:pt idx="809" formatCode="General">
                  <c:v>2812.53</c:v>
                </c:pt>
                <c:pt idx="810" formatCode="General">
                  <c:v>2815.6779999999999</c:v>
                </c:pt>
                <c:pt idx="811" formatCode="General">
                  <c:v>2818.8249999999998</c:v>
                </c:pt>
                <c:pt idx="812" formatCode="General">
                  <c:v>2821.973</c:v>
                </c:pt>
                <c:pt idx="813" formatCode="General">
                  <c:v>2825.1210000000001</c:v>
                </c:pt>
                <c:pt idx="814" formatCode="General">
                  <c:v>2828.268</c:v>
                </c:pt>
                <c:pt idx="815" formatCode="General">
                  <c:v>2831.4160000000002</c:v>
                </c:pt>
                <c:pt idx="816" formatCode="General">
                  <c:v>2834.5639999999999</c:v>
                </c:pt>
                <c:pt idx="817" formatCode="General">
                  <c:v>2837.712</c:v>
                </c:pt>
                <c:pt idx="818" formatCode="General">
                  <c:v>2840.8589999999999</c:v>
                </c:pt>
                <c:pt idx="819" formatCode="General">
                  <c:v>2844.0070000000001</c:v>
                </c:pt>
                <c:pt idx="820" formatCode="General">
                  <c:v>2847.1550000000002</c:v>
                </c:pt>
                <c:pt idx="821" formatCode="General">
                  <c:v>2850.3020000000001</c:v>
                </c:pt>
                <c:pt idx="822" formatCode="General">
                  <c:v>2853.45</c:v>
                </c:pt>
                <c:pt idx="823" formatCode="General">
                  <c:v>2856.598</c:v>
                </c:pt>
                <c:pt idx="824" formatCode="General">
                  <c:v>2859.7460000000001</c:v>
                </c:pt>
                <c:pt idx="825" formatCode="General">
                  <c:v>2862.893</c:v>
                </c:pt>
                <c:pt idx="826" formatCode="General">
                  <c:v>2866.0410000000002</c:v>
                </c:pt>
                <c:pt idx="827" formatCode="General">
                  <c:v>2869.1889999999999</c:v>
                </c:pt>
                <c:pt idx="828" formatCode="General">
                  <c:v>2872.3359999999998</c:v>
                </c:pt>
                <c:pt idx="829" formatCode="General">
                  <c:v>2875.4839999999999</c:v>
                </c:pt>
                <c:pt idx="830" formatCode="General">
                  <c:v>2878.6320000000001</c:v>
                </c:pt>
                <c:pt idx="831" formatCode="General">
                  <c:v>2881.78</c:v>
                </c:pt>
                <c:pt idx="832" formatCode="General">
                  <c:v>2884.9270000000001</c:v>
                </c:pt>
                <c:pt idx="833" formatCode="General">
                  <c:v>2888.0749999999998</c:v>
                </c:pt>
                <c:pt idx="834" formatCode="General">
                  <c:v>2891.223</c:v>
                </c:pt>
                <c:pt idx="835" formatCode="General">
                  <c:v>2894.37</c:v>
                </c:pt>
                <c:pt idx="836" formatCode="General">
                  <c:v>2897.518</c:v>
                </c:pt>
                <c:pt idx="837" formatCode="General">
                  <c:v>2900.6660000000002</c:v>
                </c:pt>
                <c:pt idx="838" formatCode="General">
                  <c:v>2903.8139999999999</c:v>
                </c:pt>
                <c:pt idx="839" formatCode="General">
                  <c:v>2906.9609999999998</c:v>
                </c:pt>
                <c:pt idx="840" formatCode="General">
                  <c:v>2910.1089999999999</c:v>
                </c:pt>
                <c:pt idx="841" formatCode="General">
                  <c:v>2913.2570000000001</c:v>
                </c:pt>
                <c:pt idx="842" formatCode="General">
                  <c:v>2916.404</c:v>
                </c:pt>
                <c:pt idx="843" formatCode="General">
                  <c:v>2919.5520000000001</c:v>
                </c:pt>
                <c:pt idx="844" formatCode="General">
                  <c:v>2922.7</c:v>
                </c:pt>
                <c:pt idx="845" formatCode="General">
                  <c:v>2925.848</c:v>
                </c:pt>
                <c:pt idx="846" formatCode="General">
                  <c:v>2928.9949999999999</c:v>
                </c:pt>
                <c:pt idx="847" formatCode="General">
                  <c:v>2932.143</c:v>
                </c:pt>
                <c:pt idx="848" formatCode="General">
                  <c:v>2935.2910000000002</c:v>
                </c:pt>
                <c:pt idx="849" formatCode="General">
                  <c:v>2938.4380000000001</c:v>
                </c:pt>
                <c:pt idx="850" formatCode="General">
                  <c:v>2941.5859999999998</c:v>
                </c:pt>
                <c:pt idx="851" formatCode="General">
                  <c:v>2944.7339999999999</c:v>
                </c:pt>
                <c:pt idx="852" formatCode="General">
                  <c:v>2947.8809999999999</c:v>
                </c:pt>
                <c:pt idx="853" formatCode="General">
                  <c:v>2951.029</c:v>
                </c:pt>
                <c:pt idx="854" formatCode="General">
                  <c:v>2954.1770000000001</c:v>
                </c:pt>
                <c:pt idx="855" formatCode="General">
                  <c:v>2957.3249999999998</c:v>
                </c:pt>
                <c:pt idx="856" formatCode="General">
                  <c:v>2960.4720000000002</c:v>
                </c:pt>
                <c:pt idx="857" formatCode="General">
                  <c:v>2963.62</c:v>
                </c:pt>
                <c:pt idx="858" formatCode="General">
                  <c:v>2966.768</c:v>
                </c:pt>
                <c:pt idx="859" formatCode="General">
                  <c:v>2969.915</c:v>
                </c:pt>
                <c:pt idx="860" formatCode="General">
                  <c:v>2973.0630000000001</c:v>
                </c:pt>
                <c:pt idx="861" formatCode="General">
                  <c:v>2976.2109999999998</c:v>
                </c:pt>
                <c:pt idx="862" formatCode="General">
                  <c:v>2979.3589999999999</c:v>
                </c:pt>
                <c:pt idx="863" formatCode="General">
                  <c:v>2982.5059999999999</c:v>
                </c:pt>
                <c:pt idx="864" formatCode="General">
                  <c:v>2985.654</c:v>
                </c:pt>
                <c:pt idx="865" formatCode="General">
                  <c:v>2988.8020000000001</c:v>
                </c:pt>
                <c:pt idx="866" formatCode="General">
                  <c:v>2991.9490000000001</c:v>
                </c:pt>
                <c:pt idx="867" formatCode="General">
                  <c:v>2995.0970000000002</c:v>
                </c:pt>
                <c:pt idx="868" formatCode="General">
                  <c:v>2998.2449999999999</c:v>
                </c:pt>
                <c:pt idx="869" formatCode="General">
                  <c:v>3001.393</c:v>
                </c:pt>
                <c:pt idx="870" formatCode="General">
                  <c:v>3004.54</c:v>
                </c:pt>
                <c:pt idx="871" formatCode="General">
                  <c:v>3007.6880000000001</c:v>
                </c:pt>
                <c:pt idx="872" formatCode="General">
                  <c:v>3010.8359999999998</c:v>
                </c:pt>
                <c:pt idx="873" formatCode="General">
                  <c:v>3013.9830000000002</c:v>
                </c:pt>
                <c:pt idx="874" formatCode="General">
                  <c:v>3017.1309999999999</c:v>
                </c:pt>
                <c:pt idx="875" formatCode="General">
                  <c:v>3020.279</c:v>
                </c:pt>
                <c:pt idx="876" formatCode="General">
                  <c:v>3023.4270000000001</c:v>
                </c:pt>
                <c:pt idx="877" formatCode="General">
                  <c:v>3026.5740000000001</c:v>
                </c:pt>
                <c:pt idx="878" formatCode="General">
                  <c:v>3029.7220000000002</c:v>
                </c:pt>
                <c:pt idx="879" formatCode="General">
                  <c:v>3032.87</c:v>
                </c:pt>
                <c:pt idx="880" formatCode="General">
                  <c:v>3036.0169999999998</c:v>
                </c:pt>
                <c:pt idx="881" formatCode="General">
                  <c:v>3039.165</c:v>
                </c:pt>
                <c:pt idx="882" formatCode="General">
                  <c:v>3042.3130000000001</c:v>
                </c:pt>
                <c:pt idx="883" formatCode="General">
                  <c:v>3045.4609999999998</c:v>
                </c:pt>
                <c:pt idx="884" formatCode="General">
                  <c:v>3048.6080000000002</c:v>
                </c:pt>
                <c:pt idx="885" formatCode="General">
                  <c:v>3051.7559999999999</c:v>
                </c:pt>
                <c:pt idx="886" formatCode="General">
                  <c:v>3054.904</c:v>
                </c:pt>
                <c:pt idx="887" formatCode="General">
                  <c:v>3058.0509999999999</c:v>
                </c:pt>
                <c:pt idx="888" formatCode="General">
                  <c:v>3061.1990000000001</c:v>
                </c:pt>
                <c:pt idx="889" formatCode="General">
                  <c:v>3064.3470000000002</c:v>
                </c:pt>
                <c:pt idx="890" formatCode="General">
                  <c:v>3067.4940000000001</c:v>
                </c:pt>
                <c:pt idx="891" formatCode="General">
                  <c:v>3070.6419999999998</c:v>
                </c:pt>
                <c:pt idx="892" formatCode="General">
                  <c:v>3073.79</c:v>
                </c:pt>
                <c:pt idx="893" formatCode="General">
                  <c:v>3076.9380000000001</c:v>
                </c:pt>
                <c:pt idx="894" formatCode="General">
                  <c:v>3080.085</c:v>
                </c:pt>
                <c:pt idx="895" formatCode="General">
                  <c:v>3083.2330000000002</c:v>
                </c:pt>
                <c:pt idx="896" formatCode="General">
                  <c:v>3086.3809999999999</c:v>
                </c:pt>
                <c:pt idx="897" formatCode="General">
                  <c:v>3089.5279999999998</c:v>
                </c:pt>
                <c:pt idx="898" formatCode="General">
                  <c:v>3092.6759999999999</c:v>
                </c:pt>
                <c:pt idx="899" formatCode="General">
                  <c:v>3095.8240000000001</c:v>
                </c:pt>
                <c:pt idx="900" formatCode="General">
                  <c:v>3098.9720000000002</c:v>
                </c:pt>
                <c:pt idx="901" formatCode="General">
                  <c:v>3102.1190000000001</c:v>
                </c:pt>
                <c:pt idx="902" formatCode="General">
                  <c:v>3105.2669999999998</c:v>
                </c:pt>
                <c:pt idx="903" formatCode="General">
                  <c:v>3108.415</c:v>
                </c:pt>
                <c:pt idx="904" formatCode="General">
                  <c:v>3111.5619999999999</c:v>
                </c:pt>
                <c:pt idx="905" formatCode="General">
                  <c:v>3114.71</c:v>
                </c:pt>
                <c:pt idx="906" formatCode="General">
                  <c:v>3117.8580000000002</c:v>
                </c:pt>
                <c:pt idx="907" formatCode="General">
                  <c:v>3121.0059999999999</c:v>
                </c:pt>
                <c:pt idx="908" formatCode="General">
                  <c:v>3124.1529999999998</c:v>
                </c:pt>
                <c:pt idx="909" formatCode="General">
                  <c:v>3127.3009999999999</c:v>
                </c:pt>
                <c:pt idx="910" formatCode="General">
                  <c:v>3130.4490000000001</c:v>
                </c:pt>
                <c:pt idx="911" formatCode="General">
                  <c:v>3133.596</c:v>
                </c:pt>
                <c:pt idx="912" formatCode="General">
                  <c:v>3136.7440000000001</c:v>
                </c:pt>
                <c:pt idx="913" formatCode="General">
                  <c:v>3139.8919999999998</c:v>
                </c:pt>
                <c:pt idx="914" formatCode="General">
                  <c:v>3143.04</c:v>
                </c:pt>
                <c:pt idx="915" formatCode="General">
                  <c:v>3146.1869999999999</c:v>
                </c:pt>
                <c:pt idx="916" formatCode="General">
                  <c:v>3149.335</c:v>
                </c:pt>
                <c:pt idx="917" formatCode="General">
                  <c:v>3152.4830000000002</c:v>
                </c:pt>
                <c:pt idx="918" formatCode="General">
                  <c:v>3155.63</c:v>
                </c:pt>
                <c:pt idx="919" formatCode="General">
                  <c:v>3158.7779999999998</c:v>
                </c:pt>
                <c:pt idx="920" formatCode="General">
                  <c:v>3161.9259999999999</c:v>
                </c:pt>
                <c:pt idx="921" formatCode="General">
                  <c:v>3165.0740000000001</c:v>
                </c:pt>
                <c:pt idx="922" formatCode="General">
                  <c:v>3168.221</c:v>
                </c:pt>
                <c:pt idx="923" formatCode="General">
                  <c:v>3171.3690000000001</c:v>
                </c:pt>
                <c:pt idx="924" formatCode="General">
                  <c:v>3174.5169999999998</c:v>
                </c:pt>
                <c:pt idx="925" formatCode="General">
                  <c:v>3177.6640000000002</c:v>
                </c:pt>
                <c:pt idx="926" formatCode="General">
                  <c:v>3180.8119999999999</c:v>
                </c:pt>
                <c:pt idx="927" formatCode="General">
                  <c:v>3183.96</c:v>
                </c:pt>
                <c:pt idx="928" formatCode="General">
                  <c:v>3187.107</c:v>
                </c:pt>
                <c:pt idx="929" formatCode="General">
                  <c:v>3190.2550000000001</c:v>
                </c:pt>
                <c:pt idx="930" formatCode="General">
                  <c:v>3193.4029999999998</c:v>
                </c:pt>
                <c:pt idx="931" formatCode="General">
                  <c:v>3196.5509999999999</c:v>
                </c:pt>
                <c:pt idx="932" formatCode="General">
                  <c:v>3199.6979999999999</c:v>
                </c:pt>
                <c:pt idx="933" formatCode="General">
                  <c:v>3202.846</c:v>
                </c:pt>
                <c:pt idx="934" formatCode="General">
                  <c:v>3205.9940000000001</c:v>
                </c:pt>
                <c:pt idx="935" formatCode="General">
                  <c:v>3209.1410000000001</c:v>
                </c:pt>
                <c:pt idx="936" formatCode="General">
                  <c:v>3212.2890000000002</c:v>
                </c:pt>
                <c:pt idx="937" formatCode="General">
                  <c:v>3215.4369999999999</c:v>
                </c:pt>
                <c:pt idx="938" formatCode="General">
                  <c:v>3218.585</c:v>
                </c:pt>
                <c:pt idx="939" formatCode="General">
                  <c:v>3221.732</c:v>
                </c:pt>
                <c:pt idx="940" formatCode="General">
                  <c:v>3224.88</c:v>
                </c:pt>
                <c:pt idx="941" formatCode="General">
                  <c:v>3228.0279999999998</c:v>
                </c:pt>
                <c:pt idx="942" formatCode="General">
                  <c:v>3231.1750000000002</c:v>
                </c:pt>
                <c:pt idx="943" formatCode="General">
                  <c:v>3234.3229999999999</c:v>
                </c:pt>
                <c:pt idx="944" formatCode="General">
                  <c:v>3237.471</c:v>
                </c:pt>
                <c:pt idx="945" formatCode="General">
                  <c:v>3240.6190000000001</c:v>
                </c:pt>
                <c:pt idx="946" formatCode="General">
                  <c:v>3243.7660000000001</c:v>
                </c:pt>
                <c:pt idx="947" formatCode="General">
                  <c:v>3246.9140000000002</c:v>
                </c:pt>
                <c:pt idx="948" formatCode="General">
                  <c:v>3250.0619999999999</c:v>
                </c:pt>
                <c:pt idx="949" formatCode="General">
                  <c:v>3253.2089999999998</c:v>
                </c:pt>
                <c:pt idx="950" formatCode="General">
                  <c:v>3256.357</c:v>
                </c:pt>
                <c:pt idx="951" formatCode="General">
                  <c:v>3259.5050000000001</c:v>
                </c:pt>
                <c:pt idx="952" formatCode="General">
                  <c:v>3262.6529999999998</c:v>
                </c:pt>
                <c:pt idx="953" formatCode="General">
                  <c:v>3265.8</c:v>
                </c:pt>
                <c:pt idx="954" formatCode="General">
                  <c:v>3268.9479999999999</c:v>
                </c:pt>
                <c:pt idx="955" formatCode="General">
                  <c:v>3272.096</c:v>
                </c:pt>
                <c:pt idx="956" formatCode="General">
                  <c:v>3275.2429999999999</c:v>
                </c:pt>
                <c:pt idx="957" formatCode="General">
                  <c:v>3278.3910000000001</c:v>
                </c:pt>
                <c:pt idx="958" formatCode="General">
                  <c:v>3281.5390000000002</c:v>
                </c:pt>
                <c:pt idx="959" formatCode="General">
                  <c:v>3284.6869999999999</c:v>
                </c:pt>
                <c:pt idx="960" formatCode="General">
                  <c:v>3287.8339999999998</c:v>
                </c:pt>
                <c:pt idx="961" formatCode="General">
                  <c:v>3290.982</c:v>
                </c:pt>
                <c:pt idx="962" formatCode="General">
                  <c:v>3294.13</c:v>
                </c:pt>
                <c:pt idx="963" formatCode="General">
                  <c:v>3297.277</c:v>
                </c:pt>
                <c:pt idx="964" formatCode="General">
                  <c:v>3300.4250000000002</c:v>
                </c:pt>
                <c:pt idx="965" formatCode="General">
                  <c:v>3303.5729999999999</c:v>
                </c:pt>
                <c:pt idx="966" formatCode="General">
                  <c:v>3306.72</c:v>
                </c:pt>
                <c:pt idx="967" formatCode="General">
                  <c:v>3309.8679999999999</c:v>
                </c:pt>
                <c:pt idx="968" formatCode="General">
                  <c:v>3313.0160000000001</c:v>
                </c:pt>
                <c:pt idx="969" formatCode="General">
                  <c:v>3316.1640000000002</c:v>
                </c:pt>
                <c:pt idx="970" formatCode="General">
                  <c:v>3319.3110000000001</c:v>
                </c:pt>
                <c:pt idx="971" formatCode="General">
                  <c:v>3322.4589999999998</c:v>
                </c:pt>
                <c:pt idx="972" formatCode="General">
                  <c:v>3325.607</c:v>
                </c:pt>
                <c:pt idx="973" formatCode="General">
                  <c:v>3328.7539999999999</c:v>
                </c:pt>
                <c:pt idx="974" formatCode="General">
                  <c:v>3331.902</c:v>
                </c:pt>
                <c:pt idx="975" formatCode="General">
                  <c:v>3335.05</c:v>
                </c:pt>
                <c:pt idx="976" formatCode="General">
                  <c:v>3338.1979999999999</c:v>
                </c:pt>
                <c:pt idx="977" formatCode="General">
                  <c:v>3341.3449999999998</c:v>
                </c:pt>
                <c:pt idx="978" formatCode="General">
                  <c:v>3344.4929999999999</c:v>
                </c:pt>
                <c:pt idx="979" formatCode="General">
                  <c:v>3347.6410000000001</c:v>
                </c:pt>
                <c:pt idx="980" formatCode="General">
                  <c:v>3350.788</c:v>
                </c:pt>
                <c:pt idx="981" formatCode="General">
                  <c:v>3353.9360000000001</c:v>
                </c:pt>
                <c:pt idx="982" formatCode="General">
                  <c:v>3357.0839999999998</c:v>
                </c:pt>
                <c:pt idx="983" formatCode="General">
                  <c:v>3360.232</c:v>
                </c:pt>
                <c:pt idx="984" formatCode="General">
                  <c:v>3363.3789999999999</c:v>
                </c:pt>
                <c:pt idx="985" formatCode="General">
                  <c:v>3366.527</c:v>
                </c:pt>
                <c:pt idx="986" formatCode="General">
                  <c:v>3369.6750000000002</c:v>
                </c:pt>
                <c:pt idx="987" formatCode="General">
                  <c:v>3372.8220000000001</c:v>
                </c:pt>
                <c:pt idx="988" formatCode="General">
                  <c:v>3375.97</c:v>
                </c:pt>
                <c:pt idx="989" formatCode="General">
                  <c:v>3379.1179999999999</c:v>
                </c:pt>
                <c:pt idx="990" formatCode="General">
                  <c:v>3382.2660000000001</c:v>
                </c:pt>
                <c:pt idx="991" formatCode="General">
                  <c:v>3385.413</c:v>
                </c:pt>
                <c:pt idx="992" formatCode="General">
                  <c:v>3388.5610000000001</c:v>
                </c:pt>
                <c:pt idx="993" formatCode="General">
                  <c:v>3391.7089999999998</c:v>
                </c:pt>
                <c:pt idx="994" formatCode="General">
                  <c:v>3394.8560000000002</c:v>
                </c:pt>
                <c:pt idx="995" formatCode="General">
                  <c:v>3398.0039999999999</c:v>
                </c:pt>
                <c:pt idx="996" formatCode="General">
                  <c:v>3401.152</c:v>
                </c:pt>
                <c:pt idx="997" formatCode="General">
                  <c:v>3404.3</c:v>
                </c:pt>
                <c:pt idx="998" formatCode="General">
                  <c:v>3407.4470000000001</c:v>
                </c:pt>
                <c:pt idx="999" formatCode="General">
                  <c:v>3410.5949999999998</c:v>
                </c:pt>
                <c:pt idx="1000" formatCode="General">
                  <c:v>3413.7429999999999</c:v>
                </c:pt>
                <c:pt idx="1001" formatCode="General">
                  <c:v>3416.89</c:v>
                </c:pt>
                <c:pt idx="1002" formatCode="General">
                  <c:v>3420.038</c:v>
                </c:pt>
                <c:pt idx="1003" formatCode="General">
                  <c:v>3423.1860000000001</c:v>
                </c:pt>
                <c:pt idx="1004" formatCode="General">
                  <c:v>3426.3330000000001</c:v>
                </c:pt>
                <c:pt idx="1005" formatCode="General">
                  <c:v>3429.4810000000002</c:v>
                </c:pt>
                <c:pt idx="1006" formatCode="General">
                  <c:v>3432.6289999999999</c:v>
                </c:pt>
                <c:pt idx="1007" formatCode="General">
                  <c:v>3435.777</c:v>
                </c:pt>
                <c:pt idx="1008" formatCode="General">
                  <c:v>3438.924</c:v>
                </c:pt>
                <c:pt idx="1009" formatCode="General">
                  <c:v>3442.0720000000001</c:v>
                </c:pt>
                <c:pt idx="1010" formatCode="General">
                  <c:v>3445.22</c:v>
                </c:pt>
                <c:pt idx="1011" formatCode="General">
                  <c:v>3448.3670000000002</c:v>
                </c:pt>
                <c:pt idx="1012" formatCode="General">
                  <c:v>3451.5149999999999</c:v>
                </c:pt>
                <c:pt idx="1013" formatCode="General">
                  <c:v>3454.663</c:v>
                </c:pt>
                <c:pt idx="1014" formatCode="General">
                  <c:v>3457.8110000000001</c:v>
                </c:pt>
                <c:pt idx="1015" formatCode="General">
                  <c:v>3460.9580000000001</c:v>
                </c:pt>
                <c:pt idx="1016" formatCode="General">
                  <c:v>3464.1060000000002</c:v>
                </c:pt>
                <c:pt idx="1017" formatCode="General">
                  <c:v>3467.2539999999999</c:v>
                </c:pt>
                <c:pt idx="1018" formatCode="General">
                  <c:v>3470.4009999999998</c:v>
                </c:pt>
                <c:pt idx="1019" formatCode="General">
                  <c:v>3473.549</c:v>
                </c:pt>
                <c:pt idx="1020" formatCode="General">
                  <c:v>3476.6970000000001</c:v>
                </c:pt>
                <c:pt idx="1021" formatCode="General">
                  <c:v>3479.8449999999998</c:v>
                </c:pt>
                <c:pt idx="1022" formatCode="General">
                  <c:v>3482.9920000000002</c:v>
                </c:pt>
                <c:pt idx="1023" formatCode="General">
                  <c:v>3486.14</c:v>
                </c:pt>
              </c:numCache>
            </c:numRef>
          </c:xVal>
          <c:yVal>
            <c:numRef>
              <c:f>'Batch #XXXX'!$C$42:$C$1048576</c:f>
              <c:numCache>
                <c:formatCode>0.00000</c:formatCode>
                <c:ptCount val="1048535"/>
                <c:pt idx="0">
                  <c:v>9.4343819999999998E-3</c:v>
                </c:pt>
                <c:pt idx="1">
                  <c:v>1.050949E-2</c:v>
                </c:pt>
                <c:pt idx="2" formatCode="General">
                  <c:v>8.537111E-3</c:v>
                </c:pt>
                <c:pt idx="3" formatCode="General">
                  <c:v>7.9708709999999992E-3</c:v>
                </c:pt>
                <c:pt idx="4" formatCode="General">
                  <c:v>6.4942730000000001E-3</c:v>
                </c:pt>
                <c:pt idx="5" formatCode="General">
                  <c:v>3.673235E-3</c:v>
                </c:pt>
                <c:pt idx="6" formatCode="General">
                  <c:v>2.358064E-3</c:v>
                </c:pt>
                <c:pt idx="7" formatCode="General">
                  <c:v>3.0416850000000001E-3</c:v>
                </c:pt>
                <c:pt idx="8" formatCode="General">
                  <c:v>7.987898E-4</c:v>
                </c:pt>
                <c:pt idx="9" formatCode="0.00E+00">
                  <c:v>1.521884E-3</c:v>
                </c:pt>
                <c:pt idx="10" formatCode="General">
                  <c:v>8.8182310000000004E-4</c:v>
                </c:pt>
                <c:pt idx="11" formatCode="General">
                  <c:v>-5.9692980000000001E-4</c:v>
                </c:pt>
                <c:pt idx="12" formatCode="General">
                  <c:v>-1.31642E-3</c:v>
                </c:pt>
                <c:pt idx="13" formatCode="0.00E+00">
                  <c:v>-4.6822669999999999E-4</c:v>
                </c:pt>
                <c:pt idx="14" formatCode="0.00E+00">
                  <c:v>1.523539E-3</c:v>
                </c:pt>
                <c:pt idx="15" formatCode="General">
                  <c:v>2.4159519999999999E-3</c:v>
                </c:pt>
                <c:pt idx="16" formatCode="General">
                  <c:v>1.9023449999999999E-3</c:v>
                </c:pt>
                <c:pt idx="17" formatCode="0.00E+00">
                  <c:v>1.7096699999999999E-3</c:v>
                </c:pt>
                <c:pt idx="18" formatCode="General">
                  <c:v>3.1243909999999998E-3</c:v>
                </c:pt>
                <c:pt idx="19" formatCode="General">
                  <c:v>4.4647000000000003E-3</c:v>
                </c:pt>
                <c:pt idx="20" formatCode="General">
                  <c:v>4.2340379999999999E-3</c:v>
                </c:pt>
                <c:pt idx="21" formatCode="General">
                  <c:v>5.2667399999999998E-3</c:v>
                </c:pt>
                <c:pt idx="22" formatCode="General">
                  <c:v>5.1875460000000003E-3</c:v>
                </c:pt>
                <c:pt idx="23" formatCode="General">
                  <c:v>5.5489509999999999E-3</c:v>
                </c:pt>
                <c:pt idx="24" formatCode="General">
                  <c:v>4.4211290000000002E-3</c:v>
                </c:pt>
                <c:pt idx="25" formatCode="General">
                  <c:v>5.0623370000000001E-3</c:v>
                </c:pt>
                <c:pt idx="26" formatCode="General">
                  <c:v>6.7531459999999998E-3</c:v>
                </c:pt>
                <c:pt idx="27" formatCode="General">
                  <c:v>7.4674210000000001E-3</c:v>
                </c:pt>
                <c:pt idx="28" formatCode="General">
                  <c:v>7.5256380000000003E-3</c:v>
                </c:pt>
                <c:pt idx="29" formatCode="General">
                  <c:v>7.3919529999999997E-3</c:v>
                </c:pt>
                <c:pt idx="30" formatCode="General">
                  <c:v>8.5015760000000003E-3</c:v>
                </c:pt>
                <c:pt idx="31" formatCode="General">
                  <c:v>7.198973E-3</c:v>
                </c:pt>
                <c:pt idx="32" formatCode="General">
                  <c:v>9.0040789999999999E-3</c:v>
                </c:pt>
                <c:pt idx="33" formatCode="General">
                  <c:v>9.3226330000000003E-3</c:v>
                </c:pt>
                <c:pt idx="34" formatCode="General">
                  <c:v>7.7075310000000001E-3</c:v>
                </c:pt>
                <c:pt idx="35" formatCode="General">
                  <c:v>9.3617360000000007E-3</c:v>
                </c:pt>
                <c:pt idx="36" formatCode="General">
                  <c:v>8.9571719999999994E-3</c:v>
                </c:pt>
                <c:pt idx="37" formatCode="General">
                  <c:v>8.6056320000000002E-3</c:v>
                </c:pt>
                <c:pt idx="38" formatCode="General">
                  <c:v>9.6164430000000006E-3</c:v>
                </c:pt>
                <c:pt idx="39" formatCode="General">
                  <c:v>9.5661459999999993E-3</c:v>
                </c:pt>
                <c:pt idx="40" formatCode="General">
                  <c:v>9.5111199999999996E-3</c:v>
                </c:pt>
                <c:pt idx="41" formatCode="General">
                  <c:v>1.065372E-2</c:v>
                </c:pt>
                <c:pt idx="42" formatCode="General">
                  <c:v>1.198957E-2</c:v>
                </c:pt>
                <c:pt idx="43" formatCode="General">
                  <c:v>1.0748809999999999E-2</c:v>
                </c:pt>
                <c:pt idx="44" formatCode="General">
                  <c:v>1.289939E-2</c:v>
                </c:pt>
                <c:pt idx="45" formatCode="General">
                  <c:v>1.5307950000000001E-2</c:v>
                </c:pt>
                <c:pt idx="46" formatCode="General">
                  <c:v>1.790303E-2</c:v>
                </c:pt>
                <c:pt idx="47" formatCode="General">
                  <c:v>2.071922E-2</c:v>
                </c:pt>
                <c:pt idx="48" formatCode="General">
                  <c:v>2.2916510000000001E-2</c:v>
                </c:pt>
                <c:pt idx="49" formatCode="General">
                  <c:v>2.568467E-2</c:v>
                </c:pt>
                <c:pt idx="50" formatCode="General">
                  <c:v>3.031155E-2</c:v>
                </c:pt>
                <c:pt idx="51" formatCode="General">
                  <c:v>3.1891259999999998E-2</c:v>
                </c:pt>
                <c:pt idx="52" formatCode="General">
                  <c:v>3.8517780000000001E-2</c:v>
                </c:pt>
                <c:pt idx="53" formatCode="General">
                  <c:v>4.0507250000000002E-2</c:v>
                </c:pt>
                <c:pt idx="54" formatCode="General">
                  <c:v>4.2020139999999997E-2</c:v>
                </c:pt>
                <c:pt idx="55" formatCode="General">
                  <c:v>4.4570239999999997E-2</c:v>
                </c:pt>
                <c:pt idx="56" formatCode="General">
                  <c:v>4.6359280000000003E-2</c:v>
                </c:pt>
                <c:pt idx="57" formatCode="General">
                  <c:v>4.54559E-2</c:v>
                </c:pt>
                <c:pt idx="58" formatCode="General">
                  <c:v>4.2711880000000001E-2</c:v>
                </c:pt>
                <c:pt idx="59" formatCode="General">
                  <c:v>4.1060470000000002E-2</c:v>
                </c:pt>
                <c:pt idx="60" formatCode="General">
                  <c:v>3.3662909999999997E-2</c:v>
                </c:pt>
                <c:pt idx="61" formatCode="General">
                  <c:v>2.7668290000000002E-2</c:v>
                </c:pt>
                <c:pt idx="62" formatCode="General">
                  <c:v>2.250591E-2</c:v>
                </c:pt>
                <c:pt idx="63" formatCode="General">
                  <c:v>1.6959769999999999E-2</c:v>
                </c:pt>
                <c:pt idx="64" formatCode="General">
                  <c:v>1.2679279999999999E-2</c:v>
                </c:pt>
                <c:pt idx="65" formatCode="General">
                  <c:v>1.046857E-2</c:v>
                </c:pt>
                <c:pt idx="66" formatCode="General">
                  <c:v>6.9787299999999998E-3</c:v>
                </c:pt>
                <c:pt idx="67" formatCode="General">
                  <c:v>5.4403469999999999E-3</c:v>
                </c:pt>
                <c:pt idx="68" formatCode="General">
                  <c:v>7.6800590000000004E-3</c:v>
                </c:pt>
                <c:pt idx="69" formatCode="General">
                  <c:v>5.3553589999999996E-3</c:v>
                </c:pt>
                <c:pt idx="70" formatCode="General">
                  <c:v>3.2503860000000001E-3</c:v>
                </c:pt>
                <c:pt idx="71" formatCode="General">
                  <c:v>1.455788E-3</c:v>
                </c:pt>
                <c:pt idx="72" formatCode="General">
                  <c:v>1.0887360000000001E-3</c:v>
                </c:pt>
                <c:pt idx="73" formatCode="General">
                  <c:v>1.9476529999999999E-3</c:v>
                </c:pt>
                <c:pt idx="74" formatCode="General">
                  <c:v>-9.7010010000000003E-4</c:v>
                </c:pt>
                <c:pt idx="75" formatCode="General">
                  <c:v>-8.0294790000000002E-4</c:v>
                </c:pt>
                <c:pt idx="76" formatCode="General">
                  <c:v>-1.009486E-3</c:v>
                </c:pt>
                <c:pt idx="77" formatCode="General">
                  <c:v>8.2537430000000002E-4</c:v>
                </c:pt>
                <c:pt idx="78" formatCode="General">
                  <c:v>2.1427299999999998E-3</c:v>
                </c:pt>
                <c:pt idx="79" formatCode="General">
                  <c:v>1.632961E-3</c:v>
                </c:pt>
                <c:pt idx="80" formatCode="General">
                  <c:v>1.0265020000000001E-3</c:v>
                </c:pt>
                <c:pt idx="81" formatCode="General">
                  <c:v>1.4144509999999999E-3</c:v>
                </c:pt>
                <c:pt idx="82" formatCode="0.00E+00">
                  <c:v>-6.5901689999999999E-5</c:v>
                </c:pt>
                <c:pt idx="83" formatCode="General">
                  <c:v>-4.2924700000000001E-4</c:v>
                </c:pt>
                <c:pt idx="84" formatCode="General">
                  <c:v>1.7202929999999999E-3</c:v>
                </c:pt>
                <c:pt idx="85" formatCode="General">
                  <c:v>1.9588309999999999E-3</c:v>
                </c:pt>
                <c:pt idx="86" formatCode="General">
                  <c:v>1.633242E-3</c:v>
                </c:pt>
                <c:pt idx="87" formatCode="General">
                  <c:v>1.816553E-3</c:v>
                </c:pt>
                <c:pt idx="88" formatCode="General">
                  <c:v>2.9264040000000001E-3</c:v>
                </c:pt>
                <c:pt idx="89" formatCode="General">
                  <c:v>4.2346040000000003E-3</c:v>
                </c:pt>
                <c:pt idx="90" formatCode="General">
                  <c:v>4.5052770000000002E-3</c:v>
                </c:pt>
                <c:pt idx="91" formatCode="General">
                  <c:v>5.8414809999999999E-3</c:v>
                </c:pt>
                <c:pt idx="92" formatCode="General">
                  <c:v>7.4576030000000001E-3</c:v>
                </c:pt>
                <c:pt idx="93" formatCode="General">
                  <c:v>1.0455809999999999E-2</c:v>
                </c:pt>
                <c:pt idx="94" formatCode="General">
                  <c:v>1.335107E-2</c:v>
                </c:pt>
                <c:pt idx="95" formatCode="General">
                  <c:v>1.589962E-2</c:v>
                </c:pt>
                <c:pt idx="96" formatCode="General">
                  <c:v>1.8390650000000001E-2</c:v>
                </c:pt>
                <c:pt idx="97" formatCode="General">
                  <c:v>2.1388580000000001E-2</c:v>
                </c:pt>
                <c:pt idx="98" formatCode="General">
                  <c:v>2.489479E-2</c:v>
                </c:pt>
                <c:pt idx="99" formatCode="General">
                  <c:v>2.7148619999999998E-2</c:v>
                </c:pt>
                <c:pt idx="100" formatCode="General">
                  <c:v>3.3298290000000001E-2</c:v>
                </c:pt>
                <c:pt idx="101" formatCode="General">
                  <c:v>4.2828680000000001E-2</c:v>
                </c:pt>
                <c:pt idx="102" formatCode="General">
                  <c:v>4.8904740000000002E-2</c:v>
                </c:pt>
                <c:pt idx="103" formatCode="General">
                  <c:v>5.6036999999999997E-2</c:v>
                </c:pt>
                <c:pt idx="104" formatCode="General">
                  <c:v>6.1190700000000001E-2</c:v>
                </c:pt>
                <c:pt idx="105" formatCode="General">
                  <c:v>6.539114E-2</c:v>
                </c:pt>
                <c:pt idx="106" formatCode="General">
                  <c:v>7.167432E-2</c:v>
                </c:pt>
                <c:pt idx="107" formatCode="General">
                  <c:v>7.3861899999999994E-2</c:v>
                </c:pt>
                <c:pt idx="108" formatCode="General">
                  <c:v>7.7478610000000003E-2</c:v>
                </c:pt>
                <c:pt idx="109" formatCode="General">
                  <c:v>7.8927990000000003E-2</c:v>
                </c:pt>
                <c:pt idx="110" formatCode="General">
                  <c:v>7.5407890000000005E-2</c:v>
                </c:pt>
                <c:pt idx="111" formatCode="General">
                  <c:v>7.0397130000000002E-2</c:v>
                </c:pt>
                <c:pt idx="112" formatCode="General">
                  <c:v>6.4565719999999993E-2</c:v>
                </c:pt>
                <c:pt idx="113" formatCode="General">
                  <c:v>5.7163119999999998E-2</c:v>
                </c:pt>
                <c:pt idx="114" formatCode="General">
                  <c:v>4.8952469999999998E-2</c:v>
                </c:pt>
                <c:pt idx="115" formatCode="General">
                  <c:v>4.1492859999999999E-2</c:v>
                </c:pt>
                <c:pt idx="116" formatCode="General">
                  <c:v>3.251474E-2</c:v>
                </c:pt>
                <c:pt idx="117" formatCode="General">
                  <c:v>3.1924300000000003E-2</c:v>
                </c:pt>
                <c:pt idx="118" formatCode="General">
                  <c:v>2.7865250000000001E-2</c:v>
                </c:pt>
                <c:pt idx="119" formatCode="General">
                  <c:v>2.3375050000000001E-2</c:v>
                </c:pt>
                <c:pt idx="120" formatCode="General">
                  <c:v>1.988705E-2</c:v>
                </c:pt>
                <c:pt idx="121" formatCode="General">
                  <c:v>1.5388260000000001E-2</c:v>
                </c:pt>
                <c:pt idx="122" formatCode="General">
                  <c:v>1.297096E-2</c:v>
                </c:pt>
                <c:pt idx="123" formatCode="General">
                  <c:v>1.423147E-2</c:v>
                </c:pt>
                <c:pt idx="124" formatCode="General">
                  <c:v>1.321029E-2</c:v>
                </c:pt>
                <c:pt idx="125" formatCode="General">
                  <c:v>1.280865E-2</c:v>
                </c:pt>
                <c:pt idx="126" formatCode="General">
                  <c:v>1.1549139999999999E-2</c:v>
                </c:pt>
                <c:pt idx="127" formatCode="General">
                  <c:v>1.0695349999999999E-2</c:v>
                </c:pt>
                <c:pt idx="128" formatCode="General">
                  <c:v>8.7306640000000008E-3</c:v>
                </c:pt>
                <c:pt idx="129" formatCode="General">
                  <c:v>9.0548120000000006E-3</c:v>
                </c:pt>
                <c:pt idx="130" formatCode="General">
                  <c:v>1.055978E-2</c:v>
                </c:pt>
                <c:pt idx="131" formatCode="General">
                  <c:v>1.1975960000000001E-2</c:v>
                </c:pt>
                <c:pt idx="132" formatCode="General">
                  <c:v>1.274056E-2</c:v>
                </c:pt>
                <c:pt idx="133" formatCode="General">
                  <c:v>1.1710190000000001E-2</c:v>
                </c:pt>
                <c:pt idx="134" formatCode="General">
                  <c:v>1.126946E-2</c:v>
                </c:pt>
                <c:pt idx="135" formatCode="General">
                  <c:v>7.3249309999999998E-3</c:v>
                </c:pt>
                <c:pt idx="136" formatCode="General">
                  <c:v>8.1800919999999999E-3</c:v>
                </c:pt>
                <c:pt idx="137" formatCode="General">
                  <c:v>7.715764E-3</c:v>
                </c:pt>
                <c:pt idx="138" formatCode="General">
                  <c:v>9.0795600000000004E-3</c:v>
                </c:pt>
                <c:pt idx="139" formatCode="General">
                  <c:v>9.3438989999999993E-3</c:v>
                </c:pt>
                <c:pt idx="140" formatCode="General">
                  <c:v>8.0187780000000007E-3</c:v>
                </c:pt>
                <c:pt idx="141" formatCode="General">
                  <c:v>7.4079690000000004E-3</c:v>
                </c:pt>
                <c:pt idx="142" formatCode="General">
                  <c:v>6.9976489999999999E-3</c:v>
                </c:pt>
                <c:pt idx="143" formatCode="General">
                  <c:v>5.4874729999999997E-3</c:v>
                </c:pt>
                <c:pt idx="144" formatCode="General">
                  <c:v>6.882015E-3</c:v>
                </c:pt>
                <c:pt idx="145" formatCode="General">
                  <c:v>3.7878579999999999E-3</c:v>
                </c:pt>
                <c:pt idx="146" formatCode="General">
                  <c:v>4.0217689999999997E-3</c:v>
                </c:pt>
                <c:pt idx="147" formatCode="General">
                  <c:v>4.3417350000000002E-3</c:v>
                </c:pt>
                <c:pt idx="148" formatCode="General">
                  <c:v>4.784501E-3</c:v>
                </c:pt>
                <c:pt idx="149" formatCode="General">
                  <c:v>4.4789290000000004E-3</c:v>
                </c:pt>
                <c:pt idx="150" formatCode="General">
                  <c:v>4.2070750000000002E-3</c:v>
                </c:pt>
                <c:pt idx="151" formatCode="General">
                  <c:v>6.688935E-3</c:v>
                </c:pt>
                <c:pt idx="152" formatCode="General">
                  <c:v>8.6436599999999992E-3</c:v>
                </c:pt>
                <c:pt idx="153" formatCode="General">
                  <c:v>7.5986960000000003E-3</c:v>
                </c:pt>
                <c:pt idx="154" formatCode="General">
                  <c:v>6.1291770000000004E-3</c:v>
                </c:pt>
                <c:pt idx="155" formatCode="General">
                  <c:v>3.4042479999999999E-3</c:v>
                </c:pt>
                <c:pt idx="156" formatCode="General">
                  <c:v>2.0296630000000001E-3</c:v>
                </c:pt>
                <c:pt idx="157" formatCode="General">
                  <c:v>1.0865779999999999E-3</c:v>
                </c:pt>
                <c:pt idx="158" formatCode="General">
                  <c:v>9.1983150000000003E-4</c:v>
                </c:pt>
                <c:pt idx="159" formatCode="General">
                  <c:v>1.9569729999999999E-3</c:v>
                </c:pt>
                <c:pt idx="160" formatCode="General">
                  <c:v>3.383203E-3</c:v>
                </c:pt>
                <c:pt idx="161" formatCode="General">
                  <c:v>4.1925030000000002E-3</c:v>
                </c:pt>
                <c:pt idx="162" formatCode="General">
                  <c:v>4.4535440000000003E-3</c:v>
                </c:pt>
                <c:pt idx="163" formatCode="General">
                  <c:v>2.7915969999999998E-3</c:v>
                </c:pt>
                <c:pt idx="164" formatCode="General">
                  <c:v>2.2793610000000001E-3</c:v>
                </c:pt>
                <c:pt idx="165" formatCode="General">
                  <c:v>1.215259E-3</c:v>
                </c:pt>
                <c:pt idx="166" formatCode="General">
                  <c:v>1.2333559999999999E-3</c:v>
                </c:pt>
                <c:pt idx="167" formatCode="General">
                  <c:v>3.5203259999999999E-4</c:v>
                </c:pt>
                <c:pt idx="168" formatCode="General">
                  <c:v>-6.301465E-4</c:v>
                </c:pt>
                <c:pt idx="169" formatCode="General">
                  <c:v>-1.2980730000000001E-4</c:v>
                </c:pt>
                <c:pt idx="170" formatCode="General">
                  <c:v>9.194044E-4</c:v>
                </c:pt>
                <c:pt idx="171" formatCode="General">
                  <c:v>1.357416E-3</c:v>
                </c:pt>
                <c:pt idx="172" formatCode="General">
                  <c:v>2.7667939999999999E-3</c:v>
                </c:pt>
                <c:pt idx="173" formatCode="General">
                  <c:v>1.2442950000000001E-3</c:v>
                </c:pt>
                <c:pt idx="174" formatCode="General">
                  <c:v>2.1796760000000002E-3</c:v>
                </c:pt>
                <c:pt idx="175" formatCode="General">
                  <c:v>1.2994370000000001E-3</c:v>
                </c:pt>
                <c:pt idx="176" formatCode="General">
                  <c:v>1.8212180000000001E-3</c:v>
                </c:pt>
                <c:pt idx="177" formatCode="General">
                  <c:v>2.4883309999999999E-3</c:v>
                </c:pt>
                <c:pt idx="178" formatCode="General">
                  <c:v>2.968133E-3</c:v>
                </c:pt>
                <c:pt idx="179" formatCode="General">
                  <c:v>4.0321890000000003E-3</c:v>
                </c:pt>
                <c:pt idx="180" formatCode="General">
                  <c:v>4.5093119999999997E-3</c:v>
                </c:pt>
                <c:pt idx="181" formatCode="General">
                  <c:v>2.5891360000000001E-3</c:v>
                </c:pt>
                <c:pt idx="182" formatCode="General">
                  <c:v>2.868574E-3</c:v>
                </c:pt>
                <c:pt idx="183" formatCode="General">
                  <c:v>2.9819619999999999E-3</c:v>
                </c:pt>
                <c:pt idx="184" formatCode="General">
                  <c:v>1.334408E-3</c:v>
                </c:pt>
                <c:pt idx="185" formatCode="General">
                  <c:v>1.351426E-3</c:v>
                </c:pt>
                <c:pt idx="186" formatCode="General">
                  <c:v>1.09227E-3</c:v>
                </c:pt>
                <c:pt idx="187" formatCode="General">
                  <c:v>1.0280280000000001E-3</c:v>
                </c:pt>
                <c:pt idx="188" formatCode="General">
                  <c:v>1.4750779999999999E-3</c:v>
                </c:pt>
                <c:pt idx="189" formatCode="General">
                  <c:v>1.713121E-3</c:v>
                </c:pt>
                <c:pt idx="190" formatCode="General">
                  <c:v>1.6068020000000001E-3</c:v>
                </c:pt>
                <c:pt idx="191" formatCode="General">
                  <c:v>1.78068E-3</c:v>
                </c:pt>
                <c:pt idx="192" formatCode="General">
                  <c:v>-3.378845E-4</c:v>
                </c:pt>
                <c:pt idx="193" formatCode="General">
                  <c:v>1.8707789999999999E-3</c:v>
                </c:pt>
                <c:pt idx="194" formatCode="General">
                  <c:v>3.053016E-3</c:v>
                </c:pt>
                <c:pt idx="195" formatCode="General">
                  <c:v>4.5689099999999998E-3</c:v>
                </c:pt>
                <c:pt idx="196" formatCode="General">
                  <c:v>6.0705250000000002E-3</c:v>
                </c:pt>
                <c:pt idx="197" formatCode="General">
                  <c:v>8.3764470000000004E-3</c:v>
                </c:pt>
                <c:pt idx="198" formatCode="General">
                  <c:v>1.0762000000000001E-2</c:v>
                </c:pt>
                <c:pt idx="199" formatCode="General">
                  <c:v>1.05329E-2</c:v>
                </c:pt>
                <c:pt idx="200" formatCode="General">
                  <c:v>7.4565810000000003E-3</c:v>
                </c:pt>
                <c:pt idx="201" formatCode="General">
                  <c:v>4.7114490000000004E-3</c:v>
                </c:pt>
                <c:pt idx="202" formatCode="General">
                  <c:v>2.0095360000000001E-3</c:v>
                </c:pt>
                <c:pt idx="203" formatCode="0.00E+00">
                  <c:v>1.5433120000000001E-5</c:v>
                </c:pt>
                <c:pt idx="204" formatCode="General">
                  <c:v>1.260447E-3</c:v>
                </c:pt>
                <c:pt idx="205" formatCode="General">
                  <c:v>6.5840319999999996E-4</c:v>
                </c:pt>
                <c:pt idx="206" formatCode="General">
                  <c:v>-9.1946040000000001E-4</c:v>
                </c:pt>
                <c:pt idx="207" formatCode="General">
                  <c:v>-3.6825619999999998E-4</c:v>
                </c:pt>
                <c:pt idx="208" formatCode="General">
                  <c:v>9.8016779999999994E-4</c:v>
                </c:pt>
                <c:pt idx="209" formatCode="General">
                  <c:v>9.6142199999999997E-4</c:v>
                </c:pt>
                <c:pt idx="210" formatCode="General">
                  <c:v>2.7400200000000002E-4</c:v>
                </c:pt>
                <c:pt idx="211" formatCode="General">
                  <c:v>3.2385250000000002E-4</c:v>
                </c:pt>
                <c:pt idx="212" formatCode="General">
                  <c:v>-1.3837570000000001E-4</c:v>
                </c:pt>
                <c:pt idx="213" formatCode="General">
                  <c:v>-1.429376E-3</c:v>
                </c:pt>
                <c:pt idx="214" formatCode="General">
                  <c:v>1.165316E-3</c:v>
                </c:pt>
                <c:pt idx="215" formatCode="General">
                  <c:v>1.4870339999999999E-3</c:v>
                </c:pt>
                <c:pt idx="216" formatCode="General">
                  <c:v>-4.3021889999999999E-4</c:v>
                </c:pt>
                <c:pt idx="217" formatCode="General">
                  <c:v>2.1761990000000002E-3</c:v>
                </c:pt>
                <c:pt idx="218" formatCode="General">
                  <c:v>3.2516770000000001E-3</c:v>
                </c:pt>
                <c:pt idx="219" formatCode="General">
                  <c:v>2.6878879999999998E-3</c:v>
                </c:pt>
                <c:pt idx="220" formatCode="General">
                  <c:v>1.365993E-3</c:v>
                </c:pt>
                <c:pt idx="221" formatCode="General">
                  <c:v>7.527298E-4</c:v>
                </c:pt>
                <c:pt idx="222" formatCode="General">
                  <c:v>1.272001E-3</c:v>
                </c:pt>
                <c:pt idx="223" formatCode="General">
                  <c:v>1.1235290000000001E-3</c:v>
                </c:pt>
                <c:pt idx="224" formatCode="General">
                  <c:v>1.1000109999999999E-3</c:v>
                </c:pt>
                <c:pt idx="225" formatCode="0.00E+00">
                  <c:v>2.0625309999999998E-3</c:v>
                </c:pt>
                <c:pt idx="226" formatCode="General">
                  <c:v>4.3875810000000001E-4</c:v>
                </c:pt>
                <c:pt idx="227" formatCode="General">
                  <c:v>-7.5483590000000001E-4</c:v>
                </c:pt>
                <c:pt idx="228" formatCode="General">
                  <c:v>-1.0008020000000001E-3</c:v>
                </c:pt>
                <c:pt idx="229" formatCode="General">
                  <c:v>1.2380990000000001E-3</c:v>
                </c:pt>
                <c:pt idx="230" formatCode="General">
                  <c:v>2.1387899999999998E-3</c:v>
                </c:pt>
                <c:pt idx="231" formatCode="General">
                  <c:v>2.03213E-3</c:v>
                </c:pt>
                <c:pt idx="232" formatCode="General">
                  <c:v>2.6675409999999998E-3</c:v>
                </c:pt>
                <c:pt idx="233" formatCode="General">
                  <c:v>2.8871999999999999E-3</c:v>
                </c:pt>
                <c:pt idx="234" formatCode="0.00E+00">
                  <c:v>1.8866250000000001E-3</c:v>
                </c:pt>
                <c:pt idx="235" formatCode="General">
                  <c:v>2.4267410000000001E-3</c:v>
                </c:pt>
                <c:pt idx="236" formatCode="0.00E+00">
                  <c:v>2.0040969999999998E-3</c:v>
                </c:pt>
                <c:pt idx="237" formatCode="General">
                  <c:v>1.29291E-3</c:v>
                </c:pt>
                <c:pt idx="238" formatCode="General">
                  <c:v>3.1380399999999999E-3</c:v>
                </c:pt>
                <c:pt idx="239" formatCode="General">
                  <c:v>3.0865419999999998E-3</c:v>
                </c:pt>
                <c:pt idx="240" formatCode="General">
                  <c:v>3.0926780000000002E-3</c:v>
                </c:pt>
                <c:pt idx="241" formatCode="General">
                  <c:v>2.6806130000000001E-3</c:v>
                </c:pt>
                <c:pt idx="242" formatCode="General">
                  <c:v>3.9497760000000003E-3</c:v>
                </c:pt>
                <c:pt idx="243" formatCode="General">
                  <c:v>4.158999E-3</c:v>
                </c:pt>
                <c:pt idx="244" formatCode="General">
                  <c:v>4.4009189999999997E-3</c:v>
                </c:pt>
                <c:pt idx="245" formatCode="General">
                  <c:v>6.2231750000000001E-3</c:v>
                </c:pt>
                <c:pt idx="246" formatCode="General">
                  <c:v>7.4475629999999999E-3</c:v>
                </c:pt>
                <c:pt idx="247" formatCode="General">
                  <c:v>9.1351430000000001E-3</c:v>
                </c:pt>
                <c:pt idx="248" formatCode="General">
                  <c:v>1.258896E-2</c:v>
                </c:pt>
                <c:pt idx="249" formatCode="General">
                  <c:v>1.9469340000000002E-2</c:v>
                </c:pt>
                <c:pt idx="250" formatCode="General">
                  <c:v>4.6794870000000002E-2</c:v>
                </c:pt>
                <c:pt idx="251" formatCode="General">
                  <c:v>0.1035302</c:v>
                </c:pt>
                <c:pt idx="252" formatCode="General">
                  <c:v>0.1625655</c:v>
                </c:pt>
                <c:pt idx="253" formatCode="General">
                  <c:v>0.15806310000000001</c:v>
                </c:pt>
                <c:pt idx="254" formatCode="General">
                  <c:v>9.8980739999999998E-2</c:v>
                </c:pt>
                <c:pt idx="255" formatCode="General">
                  <c:v>4.3800489999999997E-2</c:v>
                </c:pt>
                <c:pt idx="256" formatCode="General">
                  <c:v>1.843858E-2</c:v>
                </c:pt>
                <c:pt idx="257" formatCode="General">
                  <c:v>1.088567E-2</c:v>
                </c:pt>
                <c:pt idx="258" formatCode="General">
                  <c:v>8.7944819999999993E-3</c:v>
                </c:pt>
                <c:pt idx="259" formatCode="General">
                  <c:v>9.5110520000000007E-3</c:v>
                </c:pt>
                <c:pt idx="260" formatCode="General">
                  <c:v>7.3909359999999999E-3</c:v>
                </c:pt>
                <c:pt idx="261" formatCode="General">
                  <c:v>4.0083380000000002E-3</c:v>
                </c:pt>
                <c:pt idx="262" formatCode="General">
                  <c:v>4.321348E-3</c:v>
                </c:pt>
                <c:pt idx="263" formatCode="General">
                  <c:v>5.893835E-3</c:v>
                </c:pt>
                <c:pt idx="264" formatCode="General">
                  <c:v>5.8580230000000004E-3</c:v>
                </c:pt>
                <c:pt idx="265" formatCode="General">
                  <c:v>8.4564500000000008E-3</c:v>
                </c:pt>
                <c:pt idx="266" formatCode="General">
                  <c:v>1.345945E-2</c:v>
                </c:pt>
                <c:pt idx="267" formatCode="General">
                  <c:v>1.774208E-2</c:v>
                </c:pt>
                <c:pt idx="268" formatCode="General">
                  <c:v>1.914072E-2</c:v>
                </c:pt>
                <c:pt idx="269" formatCode="General">
                  <c:v>1.9047649999999999E-2</c:v>
                </c:pt>
                <c:pt idx="270" formatCode="General">
                  <c:v>2.3145679999999998E-2</c:v>
                </c:pt>
                <c:pt idx="271" formatCode="General">
                  <c:v>4.1852359999999998E-2</c:v>
                </c:pt>
                <c:pt idx="272" formatCode="General">
                  <c:v>8.513772E-2</c:v>
                </c:pt>
                <c:pt idx="273" formatCode="General">
                  <c:v>0.14932899999999999</c:v>
                </c:pt>
                <c:pt idx="274" formatCode="0.00E+00">
                  <c:v>0.20757790000000001</c:v>
                </c:pt>
                <c:pt idx="275" formatCode="General">
                  <c:v>0.18151210000000001</c:v>
                </c:pt>
                <c:pt idx="276" formatCode="General">
                  <c:v>9.5668359999999994E-2</c:v>
                </c:pt>
                <c:pt idx="277" formatCode="General">
                  <c:v>3.6895530000000003E-2</c:v>
                </c:pt>
                <c:pt idx="278" formatCode="General">
                  <c:v>1.7424450000000001E-2</c:v>
                </c:pt>
                <c:pt idx="279" formatCode="General">
                  <c:v>8.4873780000000003E-3</c:v>
                </c:pt>
                <c:pt idx="280" formatCode="General">
                  <c:v>5.290655E-3</c:v>
                </c:pt>
                <c:pt idx="281" formatCode="General">
                  <c:v>2.874794E-3</c:v>
                </c:pt>
                <c:pt idx="282" formatCode="0.00E+00">
                  <c:v>2.368462E-3</c:v>
                </c:pt>
                <c:pt idx="283" formatCode="General">
                  <c:v>3.8328889999999999E-3</c:v>
                </c:pt>
                <c:pt idx="284" formatCode="General">
                  <c:v>8.1521809999999997E-3</c:v>
                </c:pt>
                <c:pt idx="285" formatCode="0.00E+00">
                  <c:v>1.8407759999999999E-2</c:v>
                </c:pt>
                <c:pt idx="286" formatCode="General">
                  <c:v>2.7375730000000001E-2</c:v>
                </c:pt>
                <c:pt idx="287" formatCode="General">
                  <c:v>2.7243139999999999E-2</c:v>
                </c:pt>
                <c:pt idx="288" formatCode="General">
                  <c:v>1.952854E-2</c:v>
                </c:pt>
                <c:pt idx="289" formatCode="General">
                  <c:v>8.0507240000000004E-3</c:v>
                </c:pt>
                <c:pt idx="290" formatCode="General">
                  <c:v>2.9378749999999999E-3</c:v>
                </c:pt>
                <c:pt idx="291" formatCode="General">
                  <c:v>3.3114030000000001E-3</c:v>
                </c:pt>
                <c:pt idx="292" formatCode="General">
                  <c:v>1.266096E-3</c:v>
                </c:pt>
                <c:pt idx="293" formatCode="General">
                  <c:v>4.2115879999999996E-3</c:v>
                </c:pt>
                <c:pt idx="294" formatCode="General">
                  <c:v>5.4020459999999998E-3</c:v>
                </c:pt>
                <c:pt idx="295" formatCode="General">
                  <c:v>5.1344329999999999E-3</c:v>
                </c:pt>
                <c:pt idx="296" formatCode="General">
                  <c:v>5.6249239999999999E-3</c:v>
                </c:pt>
                <c:pt idx="297" formatCode="0.00E+00">
                  <c:v>5.1725800000000004E-3</c:v>
                </c:pt>
                <c:pt idx="298" formatCode="General">
                  <c:v>4.4037929999999996E-3</c:v>
                </c:pt>
                <c:pt idx="299" formatCode="General">
                  <c:v>5.75714E-3</c:v>
                </c:pt>
                <c:pt idx="300" formatCode="General">
                  <c:v>6.4739560000000003E-3</c:v>
                </c:pt>
                <c:pt idx="301" formatCode="General">
                  <c:v>5.4275210000000003E-3</c:v>
                </c:pt>
                <c:pt idx="302" formatCode="General">
                  <c:v>5.2402969999999997E-3</c:v>
                </c:pt>
                <c:pt idx="303" formatCode="General">
                  <c:v>4.9500919999999997E-3</c:v>
                </c:pt>
                <c:pt idx="304" formatCode="General">
                  <c:v>2.2458510000000001E-3</c:v>
                </c:pt>
                <c:pt idx="305" formatCode="General">
                  <c:v>2.9520409999999999E-3</c:v>
                </c:pt>
                <c:pt idx="306" formatCode="0.00E+00">
                  <c:v>3.5740159999999998E-5</c:v>
                </c:pt>
                <c:pt idx="307" formatCode="General">
                  <c:v>-5.5936739999999999E-4</c:v>
                </c:pt>
                <c:pt idx="308" formatCode="General">
                  <c:v>4.7571480000000002E-4</c:v>
                </c:pt>
                <c:pt idx="309" formatCode="General">
                  <c:v>1.7144449999999999E-4</c:v>
                </c:pt>
                <c:pt idx="310" formatCode="General">
                  <c:v>-1.5788689999999999E-4</c:v>
                </c:pt>
                <c:pt idx="311" formatCode="General">
                  <c:v>3.041877E-4</c:v>
                </c:pt>
                <c:pt idx="312" formatCode="General">
                  <c:v>3.6190240000000002E-4</c:v>
                </c:pt>
                <c:pt idx="313" formatCode="General">
                  <c:v>1.490042E-3</c:v>
                </c:pt>
                <c:pt idx="314" formatCode="General">
                  <c:v>4.3489879999999998E-3</c:v>
                </c:pt>
                <c:pt idx="315" formatCode="General">
                  <c:v>4.8622140000000001E-3</c:v>
                </c:pt>
                <c:pt idx="316" formatCode="General">
                  <c:v>4.5618630000000002E-3</c:v>
                </c:pt>
                <c:pt idx="317" formatCode="General">
                  <c:v>8.5383049999999995E-3</c:v>
                </c:pt>
                <c:pt idx="318" formatCode="General">
                  <c:v>8.6292499999999998E-3</c:v>
                </c:pt>
                <c:pt idx="319" formatCode="General">
                  <c:v>9.2043300000000002E-3</c:v>
                </c:pt>
                <c:pt idx="320" formatCode="General">
                  <c:v>9.0326030000000002E-3</c:v>
                </c:pt>
                <c:pt idx="321" formatCode="General">
                  <c:v>9.7634409999999994E-3</c:v>
                </c:pt>
                <c:pt idx="322" formatCode="General">
                  <c:v>9.9277470000000007E-3</c:v>
                </c:pt>
                <c:pt idx="323" formatCode="General">
                  <c:v>1.5267350000000001E-2</c:v>
                </c:pt>
                <c:pt idx="324" formatCode="General">
                  <c:v>3.9773790000000003E-2</c:v>
                </c:pt>
                <c:pt idx="325" formatCode="General">
                  <c:v>0.11734120000000001</c:v>
                </c:pt>
                <c:pt idx="326" formatCode="General">
                  <c:v>0.2183706</c:v>
                </c:pt>
                <c:pt idx="327" formatCode="0.00E+00">
                  <c:v>0.23912600000000001</c:v>
                </c:pt>
                <c:pt idx="328" formatCode="General">
                  <c:v>0.15535099999999999</c:v>
                </c:pt>
                <c:pt idx="329" formatCode="General">
                  <c:v>6.1100620000000001E-2</c:v>
                </c:pt>
                <c:pt idx="330" formatCode="General">
                  <c:v>2.311821E-2</c:v>
                </c:pt>
                <c:pt idx="331" formatCode="General">
                  <c:v>1.379827E-2</c:v>
                </c:pt>
                <c:pt idx="332" formatCode="General">
                  <c:v>7.5649990000000002E-3</c:v>
                </c:pt>
                <c:pt idx="333" formatCode="General">
                  <c:v>4.4054740000000004E-3</c:v>
                </c:pt>
                <c:pt idx="334" formatCode="General">
                  <c:v>4.5127109999999998E-4</c:v>
                </c:pt>
                <c:pt idx="335" formatCode="General">
                  <c:v>3.812706E-4</c:v>
                </c:pt>
                <c:pt idx="336" formatCode="General">
                  <c:v>-2.489212E-4</c:v>
                </c:pt>
                <c:pt idx="337" formatCode="General">
                  <c:v>1.411257E-3</c:v>
                </c:pt>
                <c:pt idx="338" formatCode="General">
                  <c:v>1.0442920000000001E-3</c:v>
                </c:pt>
                <c:pt idx="339" formatCode="General">
                  <c:v>-1.0858630000000001E-3</c:v>
                </c:pt>
                <c:pt idx="340" formatCode="General">
                  <c:v>3.7364439999999999E-4</c:v>
                </c:pt>
                <c:pt idx="341" formatCode="General">
                  <c:v>2.05507E-3</c:v>
                </c:pt>
                <c:pt idx="342" formatCode="General">
                  <c:v>2.7617610000000002E-3</c:v>
                </c:pt>
                <c:pt idx="343" formatCode="General">
                  <c:v>1.9333169999999999E-3</c:v>
                </c:pt>
                <c:pt idx="344" formatCode="General">
                  <c:v>7.8164499999999997E-4</c:v>
                </c:pt>
                <c:pt idx="345" formatCode="General">
                  <c:v>1.2153789999999999E-3</c:v>
                </c:pt>
                <c:pt idx="346" formatCode="General">
                  <c:v>2.090331E-3</c:v>
                </c:pt>
                <c:pt idx="347" formatCode="General">
                  <c:v>3.3825299999999999E-3</c:v>
                </c:pt>
                <c:pt idx="348" formatCode="General">
                  <c:v>7.8984180000000008E-3</c:v>
                </c:pt>
                <c:pt idx="349" formatCode="General">
                  <c:v>1.3373350000000001E-2</c:v>
                </c:pt>
                <c:pt idx="350" formatCode="General">
                  <c:v>1.540041E-2</c:v>
                </c:pt>
                <c:pt idx="351" formatCode="General">
                  <c:v>1.580631E-2</c:v>
                </c:pt>
                <c:pt idx="352" formatCode="General">
                  <c:v>9.490488E-3</c:v>
                </c:pt>
                <c:pt idx="353" formatCode="General">
                  <c:v>4.9716029999999998E-3</c:v>
                </c:pt>
                <c:pt idx="354" formatCode="General">
                  <c:v>2.1257120000000001E-3</c:v>
                </c:pt>
                <c:pt idx="355" formatCode="General">
                  <c:v>9.3810319999999999E-4</c:v>
                </c:pt>
                <c:pt idx="356" formatCode="General">
                  <c:v>1.048705E-3</c:v>
                </c:pt>
                <c:pt idx="357" formatCode="General">
                  <c:v>4.1542139999999999E-4</c:v>
                </c:pt>
                <c:pt idx="358" formatCode="General">
                  <c:v>1.459856E-3</c:v>
                </c:pt>
                <c:pt idx="359" formatCode="General">
                  <c:v>3.7609200000000001E-3</c:v>
                </c:pt>
                <c:pt idx="360" formatCode="General">
                  <c:v>5.682538E-3</c:v>
                </c:pt>
                <c:pt idx="361" formatCode="General">
                  <c:v>9.8061610000000007E-3</c:v>
                </c:pt>
                <c:pt idx="362" formatCode="General">
                  <c:v>1.7925670000000001E-2</c:v>
                </c:pt>
                <c:pt idx="363" formatCode="General">
                  <c:v>3.5802420000000001E-2</c:v>
                </c:pt>
                <c:pt idx="364" formatCode="General">
                  <c:v>7.0409429999999995E-2</c:v>
                </c:pt>
                <c:pt idx="365" formatCode="General">
                  <c:v>0.1051744</c:v>
                </c:pt>
                <c:pt idx="366" formatCode="General">
                  <c:v>0.1088264</c:v>
                </c:pt>
                <c:pt idx="367" formatCode="General">
                  <c:v>8.0782870000000007E-2</c:v>
                </c:pt>
                <c:pt idx="368" formatCode="General">
                  <c:v>5.2088509999999998E-2</c:v>
                </c:pt>
                <c:pt idx="369" formatCode="General">
                  <c:v>4.2384930000000001E-2</c:v>
                </c:pt>
                <c:pt idx="370" formatCode="General">
                  <c:v>5.4692400000000002E-2</c:v>
                </c:pt>
                <c:pt idx="371" formatCode="General">
                  <c:v>8.4588949999999996E-2</c:v>
                </c:pt>
                <c:pt idx="372" formatCode="General">
                  <c:v>0.11764239999999999</c:v>
                </c:pt>
                <c:pt idx="373" formatCode="General">
                  <c:v>0.119967</c:v>
                </c:pt>
                <c:pt idx="374" formatCode="General">
                  <c:v>9.1334650000000003E-2</c:v>
                </c:pt>
                <c:pt idx="375" formatCode="General">
                  <c:v>7.044752E-2</c:v>
                </c:pt>
                <c:pt idx="376" formatCode="General">
                  <c:v>6.4660099999999998E-2</c:v>
                </c:pt>
                <c:pt idx="377" formatCode="General">
                  <c:v>6.5447450000000004E-2</c:v>
                </c:pt>
                <c:pt idx="378" formatCode="General">
                  <c:v>7.0013389999999995E-2</c:v>
                </c:pt>
                <c:pt idx="379" formatCode="General">
                  <c:v>7.7582369999999998E-2</c:v>
                </c:pt>
                <c:pt idx="380" formatCode="General">
                  <c:v>7.4885590000000002E-2</c:v>
                </c:pt>
                <c:pt idx="381" formatCode="General">
                  <c:v>6.6137459999999995E-2</c:v>
                </c:pt>
                <c:pt idx="382" formatCode="General">
                  <c:v>5.2189680000000002E-2</c:v>
                </c:pt>
                <c:pt idx="383" formatCode="General">
                  <c:v>3.7010099999999997E-2</c:v>
                </c:pt>
                <c:pt idx="384" formatCode="General">
                  <c:v>2.6020829999999998E-2</c:v>
                </c:pt>
                <c:pt idx="385" formatCode="General">
                  <c:v>1.921376E-2</c:v>
                </c:pt>
                <c:pt idx="386" formatCode="General">
                  <c:v>1.378389E-2</c:v>
                </c:pt>
                <c:pt idx="387" formatCode="General">
                  <c:v>9.6781669999999997E-3</c:v>
                </c:pt>
                <c:pt idx="388" formatCode="General">
                  <c:v>7.3561590000000001E-3</c:v>
                </c:pt>
                <c:pt idx="389" formatCode="General">
                  <c:v>5.2201000000000001E-3</c:v>
                </c:pt>
                <c:pt idx="390" formatCode="General">
                  <c:v>3.3666669999999998E-3</c:v>
                </c:pt>
                <c:pt idx="391" formatCode="General">
                  <c:v>3.5729189999999999E-3</c:v>
                </c:pt>
                <c:pt idx="392" formatCode="General">
                  <c:v>4.8018389999999996E-3</c:v>
                </c:pt>
                <c:pt idx="393" formatCode="General">
                  <c:v>3.4761280000000002E-3</c:v>
                </c:pt>
                <c:pt idx="394" formatCode="General">
                  <c:v>3.2811020000000002E-3</c:v>
                </c:pt>
                <c:pt idx="395" formatCode="General">
                  <c:v>3.050517E-3</c:v>
                </c:pt>
                <c:pt idx="396" formatCode="General">
                  <c:v>6.0199930000000004E-3</c:v>
                </c:pt>
                <c:pt idx="397" formatCode="General">
                  <c:v>7.5347859999999999E-3</c:v>
                </c:pt>
                <c:pt idx="398" formatCode="General">
                  <c:v>1.582151E-2</c:v>
                </c:pt>
                <c:pt idx="399" formatCode="General">
                  <c:v>3.0767429999999998E-2</c:v>
                </c:pt>
                <c:pt idx="400" formatCode="General">
                  <c:v>5.1350369999999999E-2</c:v>
                </c:pt>
                <c:pt idx="401" formatCode="General">
                  <c:v>5.5424670000000002E-2</c:v>
                </c:pt>
                <c:pt idx="402" formatCode="General">
                  <c:v>3.998848E-2</c:v>
                </c:pt>
                <c:pt idx="403" formatCode="General">
                  <c:v>2.1448289999999998E-2</c:v>
                </c:pt>
                <c:pt idx="404" formatCode="General">
                  <c:v>9.8463539999999999E-3</c:v>
                </c:pt>
                <c:pt idx="405" formatCode="General">
                  <c:v>5.2189840000000003E-3</c:v>
                </c:pt>
                <c:pt idx="406" formatCode="General">
                  <c:v>3.9154619999999998E-3</c:v>
                </c:pt>
                <c:pt idx="407" formatCode="General">
                  <c:v>3.524774E-3</c:v>
                </c:pt>
                <c:pt idx="408" formatCode="General">
                  <c:v>3.4098219999999999E-3</c:v>
                </c:pt>
                <c:pt idx="409" formatCode="General">
                  <c:v>2.8495809999999999E-3</c:v>
                </c:pt>
                <c:pt idx="410" formatCode="General">
                  <c:v>1.7392340000000001E-3</c:v>
                </c:pt>
                <c:pt idx="411" formatCode="General">
                  <c:v>1.47733E-3</c:v>
                </c:pt>
                <c:pt idx="412" formatCode="General">
                  <c:v>2.3531630000000001E-3</c:v>
                </c:pt>
                <c:pt idx="413" formatCode="General">
                  <c:v>2.5704410000000001E-3</c:v>
                </c:pt>
                <c:pt idx="414" formatCode="General">
                  <c:v>1.960018E-3</c:v>
                </c:pt>
                <c:pt idx="415" formatCode="General">
                  <c:v>2.4487380000000002E-3</c:v>
                </c:pt>
                <c:pt idx="416" formatCode="General">
                  <c:v>3.3624200000000001E-3</c:v>
                </c:pt>
                <c:pt idx="417" formatCode="General">
                  <c:v>3.0348300000000001E-3</c:v>
                </c:pt>
                <c:pt idx="418" formatCode="General">
                  <c:v>4.2959160000000003E-3</c:v>
                </c:pt>
                <c:pt idx="419" formatCode="General">
                  <c:v>7.043672E-3</c:v>
                </c:pt>
                <c:pt idx="420" formatCode="General">
                  <c:v>1.0775959999999999E-2</c:v>
                </c:pt>
                <c:pt idx="421" formatCode="General">
                  <c:v>1.1292399999999999E-2</c:v>
                </c:pt>
                <c:pt idx="422" formatCode="General">
                  <c:v>7.7663259999999996E-3</c:v>
                </c:pt>
                <c:pt idx="423" formatCode="General">
                  <c:v>5.0612519999999996E-3</c:v>
                </c:pt>
                <c:pt idx="424" formatCode="General">
                  <c:v>6.1874670000000003E-3</c:v>
                </c:pt>
                <c:pt idx="425" formatCode="General">
                  <c:v>5.8828480000000004E-3</c:v>
                </c:pt>
                <c:pt idx="426" formatCode="General">
                  <c:v>1.071684E-2</c:v>
                </c:pt>
                <c:pt idx="427" formatCode="General">
                  <c:v>8.5863640000000008E-3</c:v>
                </c:pt>
                <c:pt idx="428" formatCode="General">
                  <c:v>8.6060830000000005E-3</c:v>
                </c:pt>
                <c:pt idx="429" formatCode="General">
                  <c:v>7.0240659999999998E-3</c:v>
                </c:pt>
                <c:pt idx="430" formatCode="0.00E+00">
                  <c:v>4.4260549999999999E-3</c:v>
                </c:pt>
                <c:pt idx="431" formatCode="General">
                  <c:v>3.4292400000000001E-3</c:v>
                </c:pt>
                <c:pt idx="432" formatCode="General">
                  <c:v>2.7246050000000002E-3</c:v>
                </c:pt>
                <c:pt idx="433" formatCode="General">
                  <c:v>3.9283399999999998E-3</c:v>
                </c:pt>
                <c:pt idx="434" formatCode="General">
                  <c:v>4.1771320000000001E-3</c:v>
                </c:pt>
                <c:pt idx="435" formatCode="General">
                  <c:v>2.4974810000000002E-3</c:v>
                </c:pt>
                <c:pt idx="436" formatCode="General">
                  <c:v>9.7434010000000001E-4</c:v>
                </c:pt>
                <c:pt idx="437" formatCode="General">
                  <c:v>1.4242949999999999E-3</c:v>
                </c:pt>
                <c:pt idx="438" formatCode="General">
                  <c:v>1.979172E-3</c:v>
                </c:pt>
                <c:pt idx="439" formatCode="General">
                  <c:v>1.324834E-3</c:v>
                </c:pt>
                <c:pt idx="440" formatCode="General">
                  <c:v>1.1063570000000001E-3</c:v>
                </c:pt>
                <c:pt idx="441" formatCode="General">
                  <c:v>1.224078E-3</c:v>
                </c:pt>
                <c:pt idx="442" formatCode="General">
                  <c:v>1.8525919999999999E-3</c:v>
                </c:pt>
                <c:pt idx="443" formatCode="General">
                  <c:v>2.2372E-3</c:v>
                </c:pt>
                <c:pt idx="444" formatCode="General">
                  <c:v>7.2320730000000001E-4</c:v>
                </c:pt>
                <c:pt idx="445" formatCode="General">
                  <c:v>2.1003729999999999E-4</c:v>
                </c:pt>
                <c:pt idx="446" formatCode="General">
                  <c:v>1.425794E-3</c:v>
                </c:pt>
                <c:pt idx="447" formatCode="General">
                  <c:v>1.13564E-3</c:v>
                </c:pt>
                <c:pt idx="448" formatCode="0.00E+00">
                  <c:v>1.9099390000000001E-5</c:v>
                </c:pt>
                <c:pt idx="449" formatCode="General">
                  <c:v>-6.5306900000000005E-4</c:v>
                </c:pt>
                <c:pt idx="450" formatCode="General">
                  <c:v>1.1650570000000001E-4</c:v>
                </c:pt>
                <c:pt idx="451" formatCode="General">
                  <c:v>6.7838299999999996E-4</c:v>
                </c:pt>
                <c:pt idx="452" formatCode="General">
                  <c:v>1.3048319999999999E-3</c:v>
                </c:pt>
                <c:pt idx="453" formatCode="General">
                  <c:v>1.1196400000000001E-3</c:v>
                </c:pt>
                <c:pt idx="454" formatCode="General">
                  <c:v>-2.7724999999999999E-4</c:v>
                </c:pt>
                <c:pt idx="455" formatCode="0.00E+00">
                  <c:v>-2.510619E-6</c:v>
                </c:pt>
                <c:pt idx="456" formatCode="General">
                  <c:v>-3.4502179999999999E-4</c:v>
                </c:pt>
                <c:pt idx="457" formatCode="General">
                  <c:v>-2.3412469999999999E-4</c:v>
                </c:pt>
                <c:pt idx="458" formatCode="General">
                  <c:v>2.1432840000000001E-3</c:v>
                </c:pt>
                <c:pt idx="459" formatCode="General">
                  <c:v>-8.150818E-4</c:v>
                </c:pt>
                <c:pt idx="460" formatCode="General">
                  <c:v>4.0374809999999998E-4</c:v>
                </c:pt>
                <c:pt idx="461" formatCode="General">
                  <c:v>1.26326E-3</c:v>
                </c:pt>
                <c:pt idx="462" formatCode="General">
                  <c:v>1.7569479999999999E-3</c:v>
                </c:pt>
                <c:pt idx="463" formatCode="General">
                  <c:v>8.6545960000000005E-4</c:v>
                </c:pt>
                <c:pt idx="464" formatCode="General">
                  <c:v>8.3126659999999998E-4</c:v>
                </c:pt>
                <c:pt idx="465" formatCode="General">
                  <c:v>1.640844E-3</c:v>
                </c:pt>
                <c:pt idx="466" formatCode="General">
                  <c:v>6.4478199999999999E-4</c:v>
                </c:pt>
                <c:pt idx="467" formatCode="General">
                  <c:v>-1.232098E-3</c:v>
                </c:pt>
                <c:pt idx="468" formatCode="General">
                  <c:v>1.586617E-3</c:v>
                </c:pt>
                <c:pt idx="469" formatCode="General">
                  <c:v>7.885209E-4</c:v>
                </c:pt>
                <c:pt idx="470" formatCode="General">
                  <c:v>-1.318856E-3</c:v>
                </c:pt>
                <c:pt idx="471" formatCode="General">
                  <c:v>1.6782989999999999E-4</c:v>
                </c:pt>
                <c:pt idx="472" formatCode="General">
                  <c:v>6.9084500000000004E-4</c:v>
                </c:pt>
                <c:pt idx="473" formatCode="General">
                  <c:v>4.0418749999999998E-4</c:v>
                </c:pt>
                <c:pt idx="474" formatCode="General">
                  <c:v>7.2075039999999996E-4</c:v>
                </c:pt>
                <c:pt idx="475" formatCode="General">
                  <c:v>6.6992349999999996E-4</c:v>
                </c:pt>
                <c:pt idx="476" formatCode="General">
                  <c:v>9.4162939999999995E-4</c:v>
                </c:pt>
                <c:pt idx="477" formatCode="General">
                  <c:v>1.8546669999999999E-3</c:v>
                </c:pt>
                <c:pt idx="478" formatCode="General">
                  <c:v>4.1976619999999998E-4</c:v>
                </c:pt>
                <c:pt idx="479" formatCode="General">
                  <c:v>-2.1109380000000001E-4</c:v>
                </c:pt>
                <c:pt idx="480" formatCode="General">
                  <c:v>1.546614E-3</c:v>
                </c:pt>
                <c:pt idx="481" formatCode="General">
                  <c:v>1.1749659999999999E-3</c:v>
                </c:pt>
                <c:pt idx="482" formatCode="General">
                  <c:v>1.5064270000000001E-4</c:v>
                </c:pt>
                <c:pt idx="483" formatCode="General">
                  <c:v>5.465003E-4</c:v>
                </c:pt>
                <c:pt idx="484" formatCode="General">
                  <c:v>3.7400859999999999E-4</c:v>
                </c:pt>
                <c:pt idx="485" formatCode="General">
                  <c:v>1.088795E-3</c:v>
                </c:pt>
                <c:pt idx="486" formatCode="General">
                  <c:v>2.0916620000000002E-3</c:v>
                </c:pt>
                <c:pt idx="487" formatCode="General">
                  <c:v>1.0238300000000001E-3</c:v>
                </c:pt>
                <c:pt idx="488" formatCode="General">
                  <c:v>2.431415E-4</c:v>
                </c:pt>
                <c:pt idx="489" formatCode="General">
                  <c:v>7.5533429999999997E-4</c:v>
                </c:pt>
                <c:pt idx="490" formatCode="General">
                  <c:v>1.3284550000000001E-3</c:v>
                </c:pt>
                <c:pt idx="491" formatCode="General">
                  <c:v>1.1576780000000001E-3</c:v>
                </c:pt>
                <c:pt idx="492" formatCode="General">
                  <c:v>1.345352E-3</c:v>
                </c:pt>
                <c:pt idx="493" formatCode="General">
                  <c:v>1.405686E-3</c:v>
                </c:pt>
                <c:pt idx="494" formatCode="General">
                  <c:v>-4.9916369999999997E-4</c:v>
                </c:pt>
                <c:pt idx="495" formatCode="General">
                  <c:v>-4.3081279999999998E-4</c:v>
                </c:pt>
                <c:pt idx="496" formatCode="General">
                  <c:v>1.4717549999999999E-3</c:v>
                </c:pt>
                <c:pt idx="497" formatCode="General">
                  <c:v>6.8388270000000004E-4</c:v>
                </c:pt>
                <c:pt idx="498" formatCode="General">
                  <c:v>-4.8671149999999998E-4</c:v>
                </c:pt>
                <c:pt idx="499" formatCode="General">
                  <c:v>2.3594680000000001E-4</c:v>
                </c:pt>
                <c:pt idx="500" formatCode="General">
                  <c:v>1.087059E-3</c:v>
                </c:pt>
                <c:pt idx="501" formatCode="General">
                  <c:v>1.667345E-3</c:v>
                </c:pt>
                <c:pt idx="502" formatCode="General">
                  <c:v>1.2867449999999999E-3</c:v>
                </c:pt>
                <c:pt idx="503" formatCode="General">
                  <c:v>7.7800500000000002E-4</c:v>
                </c:pt>
                <c:pt idx="504" formatCode="General">
                  <c:v>5.7018590000000005E-4</c:v>
                </c:pt>
                <c:pt idx="505" formatCode="General">
                  <c:v>1.909247E-3</c:v>
                </c:pt>
                <c:pt idx="506" formatCode="General">
                  <c:v>2.2462060000000002E-3</c:v>
                </c:pt>
                <c:pt idx="507" formatCode="General">
                  <c:v>2.063184E-3</c:v>
                </c:pt>
                <c:pt idx="508" formatCode="General">
                  <c:v>2.651975E-3</c:v>
                </c:pt>
                <c:pt idx="509" formatCode="General">
                  <c:v>2.1594359999999998E-3</c:v>
                </c:pt>
                <c:pt idx="510" formatCode="General">
                  <c:v>1.3336649999999999E-3</c:v>
                </c:pt>
                <c:pt idx="511" formatCode="General">
                  <c:v>1.730126E-3</c:v>
                </c:pt>
                <c:pt idx="512" formatCode="General">
                  <c:v>9.7450189999999999E-4</c:v>
                </c:pt>
                <c:pt idx="513" formatCode="General">
                  <c:v>2.1113249999999998E-3</c:v>
                </c:pt>
                <c:pt idx="514" formatCode="General">
                  <c:v>1.6243290000000001E-3</c:v>
                </c:pt>
                <c:pt idx="515" formatCode="General">
                  <c:v>2.6799279999999998E-3</c:v>
                </c:pt>
                <c:pt idx="516" formatCode="General">
                  <c:v>1.563746E-3</c:v>
                </c:pt>
                <c:pt idx="517" formatCode="General">
                  <c:v>-1.1482879999999999E-4</c:v>
                </c:pt>
                <c:pt idx="518" formatCode="General">
                  <c:v>1.3107119999999999E-3</c:v>
                </c:pt>
                <c:pt idx="519" formatCode="General">
                  <c:v>1.4398779999999999E-3</c:v>
                </c:pt>
                <c:pt idx="520" formatCode="General">
                  <c:v>1.1380979999999999E-3</c:v>
                </c:pt>
                <c:pt idx="521" formatCode="General">
                  <c:v>1.0781650000000001E-3</c:v>
                </c:pt>
                <c:pt idx="522" formatCode="General">
                  <c:v>2.325494E-3</c:v>
                </c:pt>
                <c:pt idx="523" formatCode="General">
                  <c:v>1.581996E-3</c:v>
                </c:pt>
                <c:pt idx="524" formatCode="General">
                  <c:v>1.841568E-3</c:v>
                </c:pt>
                <c:pt idx="525" formatCode="General">
                  <c:v>3.0045800000000002E-3</c:v>
                </c:pt>
                <c:pt idx="526" formatCode="General">
                  <c:v>2.262605E-3</c:v>
                </c:pt>
                <c:pt idx="527" formatCode="General">
                  <c:v>1.5594389999999999E-3</c:v>
                </c:pt>
                <c:pt idx="528" formatCode="General">
                  <c:v>1.131892E-3</c:v>
                </c:pt>
                <c:pt idx="529" formatCode="General">
                  <c:v>5.6908550000000005E-4</c:v>
                </c:pt>
                <c:pt idx="530" formatCode="General">
                  <c:v>1.1444000000000001E-3</c:v>
                </c:pt>
                <c:pt idx="531" formatCode="General">
                  <c:v>3.0188720000000001E-3</c:v>
                </c:pt>
                <c:pt idx="532" formatCode="General">
                  <c:v>2.4167440000000002E-3</c:v>
                </c:pt>
                <c:pt idx="533" formatCode="General">
                  <c:v>1.5311439999999999E-3</c:v>
                </c:pt>
                <c:pt idx="534" formatCode="General">
                  <c:v>3.536651E-3</c:v>
                </c:pt>
                <c:pt idx="535" formatCode="General">
                  <c:v>9.9777789999999991E-4</c:v>
                </c:pt>
                <c:pt idx="536" formatCode="General">
                  <c:v>1.6901049999999999E-3</c:v>
                </c:pt>
                <c:pt idx="537" formatCode="General">
                  <c:v>9.1702250000000004E-4</c:v>
                </c:pt>
                <c:pt idx="538" formatCode="General">
                  <c:v>1.200412E-4</c:v>
                </c:pt>
                <c:pt idx="539" formatCode="General">
                  <c:v>1.25943E-3</c:v>
                </c:pt>
                <c:pt idx="540" formatCode="General">
                  <c:v>3.093607E-3</c:v>
                </c:pt>
                <c:pt idx="541" formatCode="General">
                  <c:v>2.8027249999999998E-3</c:v>
                </c:pt>
                <c:pt idx="542" formatCode="General">
                  <c:v>1.2513489999999999E-3</c:v>
                </c:pt>
                <c:pt idx="543" formatCode="General">
                  <c:v>1.277219E-3</c:v>
                </c:pt>
                <c:pt idx="544" formatCode="General">
                  <c:v>8.6156399999999999E-4</c:v>
                </c:pt>
                <c:pt idx="545" formatCode="General">
                  <c:v>7.6277530000000004E-4</c:v>
                </c:pt>
                <c:pt idx="546" formatCode="General">
                  <c:v>2.3486219999999999E-3</c:v>
                </c:pt>
                <c:pt idx="547" formatCode="General">
                  <c:v>1.553551E-3</c:v>
                </c:pt>
                <c:pt idx="548" formatCode="General">
                  <c:v>3.7046660000000001E-3</c:v>
                </c:pt>
                <c:pt idx="549" formatCode="General">
                  <c:v>2.6940369999999998E-3</c:v>
                </c:pt>
                <c:pt idx="550" formatCode="General">
                  <c:v>1.938752E-3</c:v>
                </c:pt>
                <c:pt idx="551" formatCode="General">
                  <c:v>1.0062230000000001E-3</c:v>
                </c:pt>
                <c:pt idx="552" formatCode="General">
                  <c:v>1.4450660000000001E-3</c:v>
                </c:pt>
                <c:pt idx="553" formatCode="General">
                  <c:v>5.3139859999999997E-4</c:v>
                </c:pt>
                <c:pt idx="554" formatCode="General">
                  <c:v>2.1574810000000002E-3</c:v>
                </c:pt>
                <c:pt idx="555" formatCode="General">
                  <c:v>-3.2385839999999998E-4</c:v>
                </c:pt>
                <c:pt idx="556" formatCode="General">
                  <c:v>-1.665979E-4</c:v>
                </c:pt>
                <c:pt idx="557" formatCode="General">
                  <c:v>1.153879E-3</c:v>
                </c:pt>
                <c:pt idx="558" formatCode="General">
                  <c:v>1.687678E-3</c:v>
                </c:pt>
                <c:pt idx="559" formatCode="General">
                  <c:v>1.3088570000000001E-3</c:v>
                </c:pt>
                <c:pt idx="560" formatCode="General">
                  <c:v>2.578753E-3</c:v>
                </c:pt>
                <c:pt idx="561" formatCode="General">
                  <c:v>2.2248789999999999E-3</c:v>
                </c:pt>
                <c:pt idx="562" formatCode="General">
                  <c:v>6.6294539999999999E-4</c:v>
                </c:pt>
                <c:pt idx="563" formatCode="General">
                  <c:v>7.1799829999999996E-4</c:v>
                </c:pt>
                <c:pt idx="564" formatCode="General">
                  <c:v>1.7381009999999999E-3</c:v>
                </c:pt>
                <c:pt idx="565" formatCode="General">
                  <c:v>7.321354E-4</c:v>
                </c:pt>
                <c:pt idx="566" formatCode="General">
                  <c:v>4.4824729999999997E-4</c:v>
                </c:pt>
                <c:pt idx="567" formatCode="General">
                  <c:v>8.9607170000000004E-4</c:v>
                </c:pt>
                <c:pt idx="568" formatCode="General">
                  <c:v>1.0514999999999999E-3</c:v>
                </c:pt>
                <c:pt idx="569" formatCode="General">
                  <c:v>9.2192809999999995E-4</c:v>
                </c:pt>
                <c:pt idx="570" formatCode="General">
                  <c:v>4.1785429999999999E-4</c:v>
                </c:pt>
                <c:pt idx="571" formatCode="General">
                  <c:v>3.0555209999999998E-4</c:v>
                </c:pt>
                <c:pt idx="572" formatCode="General">
                  <c:v>1.8174560000000001E-3</c:v>
                </c:pt>
                <c:pt idx="573" formatCode="General">
                  <c:v>1.9317010000000001E-3</c:v>
                </c:pt>
                <c:pt idx="574" formatCode="General">
                  <c:v>1.5011619999999999E-3</c:v>
                </c:pt>
                <c:pt idx="575" formatCode="General">
                  <c:v>2.0136669999999998E-3</c:v>
                </c:pt>
                <c:pt idx="576" formatCode="General">
                  <c:v>2.9559870000000002E-3</c:v>
                </c:pt>
                <c:pt idx="577" formatCode="General">
                  <c:v>2.333234E-3</c:v>
                </c:pt>
                <c:pt idx="578" formatCode="General">
                  <c:v>2.3096570000000001E-3</c:v>
                </c:pt>
                <c:pt idx="579" formatCode="General">
                  <c:v>3.2763319999999999E-3</c:v>
                </c:pt>
                <c:pt idx="580" formatCode="General">
                  <c:v>2.5482339999999999E-3</c:v>
                </c:pt>
                <c:pt idx="581" formatCode="General">
                  <c:v>8.4313159999999999E-4</c:v>
                </c:pt>
                <c:pt idx="582" formatCode="General">
                  <c:v>5.8165750000000003E-4</c:v>
                </c:pt>
                <c:pt idx="583" formatCode="General">
                  <c:v>4.5300990000000002E-4</c:v>
                </c:pt>
                <c:pt idx="584" formatCode="General">
                  <c:v>1.305156E-3</c:v>
                </c:pt>
                <c:pt idx="585" formatCode="General">
                  <c:v>2.3621110000000001E-3</c:v>
                </c:pt>
                <c:pt idx="586" formatCode="General">
                  <c:v>2.5518749999999999E-3</c:v>
                </c:pt>
                <c:pt idx="587" formatCode="General">
                  <c:v>2.7049510000000001E-3</c:v>
                </c:pt>
                <c:pt idx="588" formatCode="General">
                  <c:v>2.5063339999999998E-3</c:v>
                </c:pt>
                <c:pt idx="589" formatCode="General">
                  <c:v>3.2727949999999998E-3</c:v>
                </c:pt>
                <c:pt idx="590" formatCode="General">
                  <c:v>2.7340250000000002E-3</c:v>
                </c:pt>
                <c:pt idx="591" formatCode="General">
                  <c:v>1.6660799999999999E-3</c:v>
                </c:pt>
                <c:pt idx="592" formatCode="General">
                  <c:v>2.032332E-3</c:v>
                </c:pt>
                <c:pt idx="593" formatCode="General">
                  <c:v>2.356829E-3</c:v>
                </c:pt>
                <c:pt idx="594" formatCode="General">
                  <c:v>1.097453E-3</c:v>
                </c:pt>
                <c:pt idx="595" formatCode="General">
                  <c:v>-1.097465E-4</c:v>
                </c:pt>
                <c:pt idx="596" formatCode="General">
                  <c:v>-3.4228760000000003E-4</c:v>
                </c:pt>
                <c:pt idx="597" formatCode="General">
                  <c:v>1.3198070000000001E-3</c:v>
                </c:pt>
                <c:pt idx="598" formatCode="General">
                  <c:v>4.0122440000000002E-4</c:v>
                </c:pt>
                <c:pt idx="599" formatCode="General">
                  <c:v>1.515904E-4</c:v>
                </c:pt>
                <c:pt idx="600" formatCode="General">
                  <c:v>8.8051540000000004E-4</c:v>
                </c:pt>
                <c:pt idx="601" formatCode="General">
                  <c:v>2.0118720000000001E-3</c:v>
                </c:pt>
                <c:pt idx="602" formatCode="0.00E+00">
                  <c:v>4.7409630000000003E-5</c:v>
                </c:pt>
                <c:pt idx="603" formatCode="General">
                  <c:v>-2.609674E-4</c:v>
                </c:pt>
                <c:pt idx="604" formatCode="General">
                  <c:v>3.3676909999999999E-3</c:v>
                </c:pt>
                <c:pt idx="605" formatCode="General">
                  <c:v>3.070508E-3</c:v>
                </c:pt>
                <c:pt idx="606" formatCode="General">
                  <c:v>4.7487090000000003E-3</c:v>
                </c:pt>
                <c:pt idx="607" formatCode="General">
                  <c:v>3.2066669999999999E-3</c:v>
                </c:pt>
                <c:pt idx="608" formatCode="General">
                  <c:v>4.7481959999999997E-3</c:v>
                </c:pt>
                <c:pt idx="609" formatCode="General">
                  <c:v>4.1442720000000001E-3</c:v>
                </c:pt>
                <c:pt idx="610" formatCode="General">
                  <c:v>4.5577270000000001E-3</c:v>
                </c:pt>
                <c:pt idx="611" formatCode="General">
                  <c:v>4.6228709999999998E-3</c:v>
                </c:pt>
                <c:pt idx="612" formatCode="General">
                  <c:v>4.9301529999999996E-3</c:v>
                </c:pt>
                <c:pt idx="613" formatCode="General">
                  <c:v>5.3700830000000003E-3</c:v>
                </c:pt>
                <c:pt idx="614" formatCode="General">
                  <c:v>1.395657E-3</c:v>
                </c:pt>
                <c:pt idx="615" formatCode="General">
                  <c:v>1.9012020000000001E-3</c:v>
                </c:pt>
                <c:pt idx="616" formatCode="General">
                  <c:v>2.7940130000000001E-3</c:v>
                </c:pt>
                <c:pt idx="617" formatCode="General">
                  <c:v>3.9396860000000004E-3</c:v>
                </c:pt>
                <c:pt idx="618" formatCode="General">
                  <c:v>1.561493E-3</c:v>
                </c:pt>
                <c:pt idx="619" formatCode="General">
                  <c:v>1.658938E-3</c:v>
                </c:pt>
                <c:pt idx="620" formatCode="General">
                  <c:v>1.237899E-3</c:v>
                </c:pt>
                <c:pt idx="621" formatCode="General">
                  <c:v>1.841802E-3</c:v>
                </c:pt>
                <c:pt idx="622" formatCode="General">
                  <c:v>2.0914330000000002E-3</c:v>
                </c:pt>
                <c:pt idx="623" formatCode="General">
                  <c:v>1.280874E-3</c:v>
                </c:pt>
                <c:pt idx="624" formatCode="General">
                  <c:v>3.192009E-3</c:v>
                </c:pt>
                <c:pt idx="625" formatCode="General">
                  <c:v>3.7526460000000001E-3</c:v>
                </c:pt>
                <c:pt idx="626" formatCode="General">
                  <c:v>3.62773E-3</c:v>
                </c:pt>
                <c:pt idx="627" formatCode="General">
                  <c:v>3.6053550000000002E-3</c:v>
                </c:pt>
                <c:pt idx="628" formatCode="General">
                  <c:v>3.6165559999999999E-3</c:v>
                </c:pt>
                <c:pt idx="629" formatCode="General">
                  <c:v>3.5276180000000002E-3</c:v>
                </c:pt>
                <c:pt idx="630" formatCode="General">
                  <c:v>2.2596410000000002E-3</c:v>
                </c:pt>
                <c:pt idx="631" formatCode="General">
                  <c:v>8.4800960000000003E-4</c:v>
                </c:pt>
                <c:pt idx="632" formatCode="General">
                  <c:v>1.4582099999999999E-3</c:v>
                </c:pt>
                <c:pt idx="633" formatCode="General">
                  <c:v>1.7698810000000001E-3</c:v>
                </c:pt>
                <c:pt idx="634" formatCode="General">
                  <c:v>1.7301319999999999E-3</c:v>
                </c:pt>
                <c:pt idx="635" formatCode="General">
                  <c:v>2.0923080000000002E-3</c:v>
                </c:pt>
                <c:pt idx="636" formatCode="General">
                  <c:v>1.2524120000000001E-3</c:v>
                </c:pt>
                <c:pt idx="637" formatCode="General">
                  <c:v>-2.6071779999999999E-4</c:v>
                </c:pt>
                <c:pt idx="638" formatCode="General">
                  <c:v>1.4094489999999999E-3</c:v>
                </c:pt>
                <c:pt idx="639" formatCode="General">
                  <c:v>2.3931320000000001E-3</c:v>
                </c:pt>
                <c:pt idx="640" formatCode="General">
                  <c:v>1.486173E-4</c:v>
                </c:pt>
                <c:pt idx="641" formatCode="General">
                  <c:v>2.6227249999999998E-4</c:v>
                </c:pt>
                <c:pt idx="642" formatCode="General">
                  <c:v>3.102642E-4</c:v>
                </c:pt>
                <c:pt idx="643" formatCode="General">
                  <c:v>1.008435E-3</c:v>
                </c:pt>
                <c:pt idx="644" formatCode="General">
                  <c:v>3.0505879999999999E-3</c:v>
                </c:pt>
                <c:pt idx="645" formatCode="General">
                  <c:v>1.5166089999999999E-3</c:v>
                </c:pt>
                <c:pt idx="646" formatCode="General">
                  <c:v>2.2074299999999998E-3</c:v>
                </c:pt>
                <c:pt idx="647" formatCode="General">
                  <c:v>-5.6539030000000003E-4</c:v>
                </c:pt>
                <c:pt idx="648" formatCode="General">
                  <c:v>1.3908360000000001E-4</c:v>
                </c:pt>
                <c:pt idx="649" formatCode="General">
                  <c:v>2.2993620000000001E-3</c:v>
                </c:pt>
                <c:pt idx="650" formatCode="General">
                  <c:v>-3.4162930000000003E-4</c:v>
                </c:pt>
                <c:pt idx="651" formatCode="General">
                  <c:v>-9.3134429999999996E-4</c:v>
                </c:pt>
                <c:pt idx="652" formatCode="General">
                  <c:v>1.3622689999999999E-4</c:v>
                </c:pt>
                <c:pt idx="653" formatCode="General">
                  <c:v>4.3091560000000002E-4</c:v>
                </c:pt>
                <c:pt idx="654" formatCode="General">
                  <c:v>6.8510019999999997E-4</c:v>
                </c:pt>
                <c:pt idx="655" formatCode="General">
                  <c:v>2.194947E-3</c:v>
                </c:pt>
                <c:pt idx="656" formatCode="General">
                  <c:v>3.2975299999999999E-3</c:v>
                </c:pt>
                <c:pt idx="657" formatCode="General">
                  <c:v>2.662598E-3</c:v>
                </c:pt>
                <c:pt idx="658" formatCode="General">
                  <c:v>1.3566450000000001E-3</c:v>
                </c:pt>
                <c:pt idx="659" formatCode="General">
                  <c:v>1.872755E-3</c:v>
                </c:pt>
                <c:pt idx="660" formatCode="General">
                  <c:v>8.6046650000000001E-4</c:v>
                </c:pt>
                <c:pt idx="661" formatCode="General">
                  <c:v>6.8389090000000002E-4</c:v>
                </c:pt>
                <c:pt idx="662" formatCode="General">
                  <c:v>1.203778E-3</c:v>
                </c:pt>
                <c:pt idx="663" formatCode="General">
                  <c:v>1.893874E-3</c:v>
                </c:pt>
                <c:pt idx="664" formatCode="General">
                  <c:v>2.0705379999999998E-3</c:v>
                </c:pt>
                <c:pt idx="665" formatCode="General">
                  <c:v>7.834195E-4</c:v>
                </c:pt>
                <c:pt idx="666" formatCode="General">
                  <c:v>6.4057109999999997E-3</c:v>
                </c:pt>
                <c:pt idx="667" formatCode="General">
                  <c:v>3.680956E-3</c:v>
                </c:pt>
                <c:pt idx="668" formatCode="General">
                  <c:v>1.8668720000000001E-3</c:v>
                </c:pt>
                <c:pt idx="669" formatCode="General">
                  <c:v>1.063699E-3</c:v>
                </c:pt>
                <c:pt idx="670" formatCode="General">
                  <c:v>2.566198E-3</c:v>
                </c:pt>
                <c:pt idx="671" formatCode="General">
                  <c:v>8.189092E-4</c:v>
                </c:pt>
                <c:pt idx="672" formatCode="General">
                  <c:v>8.6189770000000005E-4</c:v>
                </c:pt>
                <c:pt idx="673" formatCode="General">
                  <c:v>1.7497700000000001E-3</c:v>
                </c:pt>
                <c:pt idx="674" formatCode="General">
                  <c:v>2.5310469999999998E-3</c:v>
                </c:pt>
                <c:pt idx="675" formatCode="General">
                  <c:v>3.1246630000000002E-3</c:v>
                </c:pt>
                <c:pt idx="676" formatCode="General">
                  <c:v>3.1749170000000002E-3</c:v>
                </c:pt>
                <c:pt idx="677" formatCode="General">
                  <c:v>1.6854000000000001E-3</c:v>
                </c:pt>
                <c:pt idx="678" formatCode="General">
                  <c:v>2.11408E-3</c:v>
                </c:pt>
                <c:pt idx="679" formatCode="General">
                  <c:v>1.941941E-3</c:v>
                </c:pt>
                <c:pt idx="680" formatCode="General">
                  <c:v>1.961455E-3</c:v>
                </c:pt>
                <c:pt idx="681" formatCode="General">
                  <c:v>2.9220650000000002E-3</c:v>
                </c:pt>
                <c:pt idx="682" formatCode="General">
                  <c:v>3.2260090000000002E-3</c:v>
                </c:pt>
                <c:pt idx="683" formatCode="General">
                  <c:v>4.6826970000000004E-3</c:v>
                </c:pt>
                <c:pt idx="684" formatCode="General">
                  <c:v>7.2138250000000001E-3</c:v>
                </c:pt>
                <c:pt idx="685" formatCode="General">
                  <c:v>5.9283319999999997E-3</c:v>
                </c:pt>
                <c:pt idx="686" formatCode="General">
                  <c:v>6.6713730000000004E-3</c:v>
                </c:pt>
                <c:pt idx="687" formatCode="General">
                  <c:v>5.7954290000000004E-3</c:v>
                </c:pt>
                <c:pt idx="688" formatCode="General">
                  <c:v>5.5264579999999997E-3</c:v>
                </c:pt>
                <c:pt idx="689" formatCode="General">
                  <c:v>4.1325750000000003E-3</c:v>
                </c:pt>
                <c:pt idx="690" formatCode="General">
                  <c:v>5.0561399999999998E-3</c:v>
                </c:pt>
                <c:pt idx="691" formatCode="General">
                  <c:v>2.3843689999999999E-3</c:v>
                </c:pt>
                <c:pt idx="692" formatCode="General">
                  <c:v>4.593448E-3</c:v>
                </c:pt>
                <c:pt idx="693" formatCode="General">
                  <c:v>3.6776209999999997E-4</c:v>
                </c:pt>
                <c:pt idx="694" formatCode="General">
                  <c:v>1.6500589999999999E-3</c:v>
                </c:pt>
                <c:pt idx="695" formatCode="General">
                  <c:v>1.9655139999999998E-3</c:v>
                </c:pt>
                <c:pt idx="696" formatCode="General">
                  <c:v>2.3783300000000001E-3</c:v>
                </c:pt>
                <c:pt idx="697" formatCode="General">
                  <c:v>2.2205549999999999E-3</c:v>
                </c:pt>
                <c:pt idx="698" formatCode="General">
                  <c:v>2.7342579999999998E-3</c:v>
                </c:pt>
                <c:pt idx="699" formatCode="General">
                  <c:v>1.349786E-3</c:v>
                </c:pt>
                <c:pt idx="700" formatCode="General">
                  <c:v>-1.3214389999999999E-4</c:v>
                </c:pt>
                <c:pt idx="701" formatCode="General">
                  <c:v>-6.9093810000000002E-4</c:v>
                </c:pt>
                <c:pt idx="702" formatCode="General">
                  <c:v>1.3123080000000001E-3</c:v>
                </c:pt>
                <c:pt idx="703" formatCode="General">
                  <c:v>8.1370650000000004E-4</c:v>
                </c:pt>
                <c:pt idx="704" formatCode="General">
                  <c:v>-6.1715770000000004E-4</c:v>
                </c:pt>
                <c:pt idx="705" formatCode="General">
                  <c:v>1.5679629999999999E-3</c:v>
                </c:pt>
                <c:pt idx="706" formatCode="General">
                  <c:v>1.128916E-3</c:v>
                </c:pt>
                <c:pt idx="707" formatCode="General">
                  <c:v>1.328435E-3</c:v>
                </c:pt>
                <c:pt idx="708" formatCode="General">
                  <c:v>2.835387E-3</c:v>
                </c:pt>
                <c:pt idx="709" formatCode="General">
                  <c:v>6.9352620000000004E-4</c:v>
                </c:pt>
                <c:pt idx="710" formatCode="General">
                  <c:v>3.6732129999999998E-3</c:v>
                </c:pt>
                <c:pt idx="711" formatCode="General">
                  <c:v>1.6844239999999999E-3</c:v>
                </c:pt>
                <c:pt idx="712" formatCode="General">
                  <c:v>3.681878E-3</c:v>
                </c:pt>
                <c:pt idx="713" formatCode="General">
                  <c:v>1.02015E-3</c:v>
                </c:pt>
                <c:pt idx="714" formatCode="General">
                  <c:v>1.7276049999999999E-3</c:v>
                </c:pt>
                <c:pt idx="715" formatCode="General">
                  <c:v>3.376914E-3</c:v>
                </c:pt>
                <c:pt idx="716" formatCode="General">
                  <c:v>2.0012789999999999E-3</c:v>
                </c:pt>
                <c:pt idx="717" formatCode="General">
                  <c:v>1.5224800000000001E-3</c:v>
                </c:pt>
                <c:pt idx="718" formatCode="General">
                  <c:v>3.1491599999999998E-3</c:v>
                </c:pt>
                <c:pt idx="719" formatCode="General">
                  <c:v>2.2662139999999999E-3</c:v>
                </c:pt>
                <c:pt idx="720" formatCode="General">
                  <c:v>2.2014109999999999E-3</c:v>
                </c:pt>
                <c:pt idx="721" formatCode="General">
                  <c:v>4.0787109999999996E-3</c:v>
                </c:pt>
                <c:pt idx="722" formatCode="General">
                  <c:v>4.1118639999999998E-3</c:v>
                </c:pt>
                <c:pt idx="723" formatCode="General">
                  <c:v>2.3586000000000002E-3</c:v>
                </c:pt>
                <c:pt idx="724" formatCode="General">
                  <c:v>3.4150000000000001E-3</c:v>
                </c:pt>
                <c:pt idx="725" formatCode="General">
                  <c:v>2.0386850000000001E-3</c:v>
                </c:pt>
                <c:pt idx="726" formatCode="General">
                  <c:v>1.742679E-3</c:v>
                </c:pt>
                <c:pt idx="727" formatCode="General">
                  <c:v>3.0032980000000002E-3</c:v>
                </c:pt>
                <c:pt idx="728" formatCode="General">
                  <c:v>3.6842860000000002E-3</c:v>
                </c:pt>
                <c:pt idx="729" formatCode="General">
                  <c:v>3.9370780000000001E-3</c:v>
                </c:pt>
                <c:pt idx="730" formatCode="General">
                  <c:v>1.4298340000000001E-3</c:v>
                </c:pt>
                <c:pt idx="731" formatCode="General">
                  <c:v>2.8279199999999998E-3</c:v>
                </c:pt>
                <c:pt idx="732" formatCode="General">
                  <c:v>3.7014130000000002E-3</c:v>
                </c:pt>
                <c:pt idx="733" formatCode="General">
                  <c:v>3.9024820000000001E-3</c:v>
                </c:pt>
                <c:pt idx="734" formatCode="General">
                  <c:v>3.6504789999999999E-3</c:v>
                </c:pt>
                <c:pt idx="735" formatCode="General">
                  <c:v>5.4722729999999997E-3</c:v>
                </c:pt>
                <c:pt idx="736" formatCode="General">
                  <c:v>5.5956740000000001E-3</c:v>
                </c:pt>
                <c:pt idx="737" formatCode="General">
                  <c:v>5.8064839999999998E-3</c:v>
                </c:pt>
                <c:pt idx="738" formatCode="General">
                  <c:v>7.2970149999999996E-3</c:v>
                </c:pt>
                <c:pt idx="739" formatCode="General">
                  <c:v>8.0688789999999993E-3</c:v>
                </c:pt>
                <c:pt idx="740" formatCode="General">
                  <c:v>6.4233780000000004E-3</c:v>
                </c:pt>
                <c:pt idx="741" formatCode="General">
                  <c:v>7.9722679999999994E-3</c:v>
                </c:pt>
                <c:pt idx="742" formatCode="General">
                  <c:v>6.5742999999999999E-3</c:v>
                </c:pt>
                <c:pt idx="743" formatCode="General">
                  <c:v>8.86582E-3</c:v>
                </c:pt>
                <c:pt idx="744" formatCode="General">
                  <c:v>5.6420400000000001E-3</c:v>
                </c:pt>
                <c:pt idx="745" formatCode="General">
                  <c:v>6.8347900000000003E-3</c:v>
                </c:pt>
                <c:pt idx="746" formatCode="General">
                  <c:v>7.2004449999999998E-3</c:v>
                </c:pt>
                <c:pt idx="747" formatCode="General">
                  <c:v>8.9081339999999998E-3</c:v>
                </c:pt>
                <c:pt idx="748" formatCode="General">
                  <c:v>8.5066889999999996E-3</c:v>
                </c:pt>
                <c:pt idx="749" formatCode="General">
                  <c:v>7.0818280000000001E-3</c:v>
                </c:pt>
                <c:pt idx="750" formatCode="General">
                  <c:v>7.0215729999999997E-3</c:v>
                </c:pt>
                <c:pt idx="751" formatCode="General">
                  <c:v>7.1843189999999998E-3</c:v>
                </c:pt>
                <c:pt idx="752" formatCode="General">
                  <c:v>6.3256919999999999E-3</c:v>
                </c:pt>
                <c:pt idx="753" formatCode="General">
                  <c:v>6.7043329999999998E-3</c:v>
                </c:pt>
                <c:pt idx="754" formatCode="General">
                  <c:v>9.2246989999999994E-3</c:v>
                </c:pt>
                <c:pt idx="755" formatCode="General">
                  <c:v>7.103252E-3</c:v>
                </c:pt>
                <c:pt idx="756" formatCode="General">
                  <c:v>5.4848789999999998E-3</c:v>
                </c:pt>
                <c:pt idx="757" formatCode="General">
                  <c:v>9.7999920000000004E-3</c:v>
                </c:pt>
                <c:pt idx="758" formatCode="General">
                  <c:v>1.286085E-2</c:v>
                </c:pt>
                <c:pt idx="759" formatCode="General">
                  <c:v>1.00655E-2</c:v>
                </c:pt>
                <c:pt idx="760" formatCode="General">
                  <c:v>1.052779E-2</c:v>
                </c:pt>
                <c:pt idx="761" formatCode="General">
                  <c:v>1.1106370000000001E-2</c:v>
                </c:pt>
                <c:pt idx="762" formatCode="General">
                  <c:v>8.9768450000000007E-3</c:v>
                </c:pt>
                <c:pt idx="763" formatCode="General">
                  <c:v>6.5254639999999999E-3</c:v>
                </c:pt>
                <c:pt idx="764" formatCode="General">
                  <c:v>6.868E-3</c:v>
                </c:pt>
                <c:pt idx="765" formatCode="General">
                  <c:v>7.520349E-3</c:v>
                </c:pt>
                <c:pt idx="766" formatCode="General">
                  <c:v>8.2852480000000003E-3</c:v>
                </c:pt>
                <c:pt idx="767" formatCode="General">
                  <c:v>7.4310899999999996E-3</c:v>
                </c:pt>
                <c:pt idx="768" formatCode="General">
                  <c:v>9.3818510000000001E-3</c:v>
                </c:pt>
                <c:pt idx="769" formatCode="General">
                  <c:v>9.6364060000000001E-3</c:v>
                </c:pt>
                <c:pt idx="770" formatCode="General">
                  <c:v>1.1022219999999999E-2</c:v>
                </c:pt>
                <c:pt idx="771" formatCode="General">
                  <c:v>1.204497E-2</c:v>
                </c:pt>
                <c:pt idx="772" formatCode="General">
                  <c:v>1.391688E-2</c:v>
                </c:pt>
                <c:pt idx="773" formatCode="General">
                  <c:v>1.6489750000000001E-2</c:v>
                </c:pt>
                <c:pt idx="774" formatCode="General">
                  <c:v>2.1008180000000001E-2</c:v>
                </c:pt>
                <c:pt idx="775" formatCode="General">
                  <c:v>2.47917E-2</c:v>
                </c:pt>
                <c:pt idx="776" formatCode="General">
                  <c:v>2.7224999999999999E-2</c:v>
                </c:pt>
                <c:pt idx="777" formatCode="General">
                  <c:v>3.165917E-2</c:v>
                </c:pt>
                <c:pt idx="778" formatCode="General">
                  <c:v>3.7987729999999997E-2</c:v>
                </c:pt>
                <c:pt idx="779" formatCode="General">
                  <c:v>4.0388939999999998E-2</c:v>
                </c:pt>
                <c:pt idx="780" formatCode="General">
                  <c:v>4.1625429999999998E-2</c:v>
                </c:pt>
                <c:pt idx="781" formatCode="General">
                  <c:v>4.3614519999999997E-2</c:v>
                </c:pt>
                <c:pt idx="782" formatCode="General">
                  <c:v>3.4377209999999998E-2</c:v>
                </c:pt>
                <c:pt idx="783" formatCode="General">
                  <c:v>2.8288560000000001E-2</c:v>
                </c:pt>
                <c:pt idx="784" formatCode="General">
                  <c:v>2.234438E-2</c:v>
                </c:pt>
                <c:pt idx="785" formatCode="General">
                  <c:v>1.7438189999999999E-2</c:v>
                </c:pt>
                <c:pt idx="786" formatCode="General">
                  <c:v>1.0878560000000001E-2</c:v>
                </c:pt>
                <c:pt idx="787" formatCode="General">
                  <c:v>8.8845239999999995E-3</c:v>
                </c:pt>
                <c:pt idx="788" formatCode="General">
                  <c:v>5.523628E-3</c:v>
                </c:pt>
                <c:pt idx="789" formatCode="General">
                  <c:v>4.9181540000000001E-3</c:v>
                </c:pt>
                <c:pt idx="790" formatCode="General">
                  <c:v>6.1086480000000004E-3</c:v>
                </c:pt>
                <c:pt idx="791" formatCode="General">
                  <c:v>5.1551419999999997E-3</c:v>
                </c:pt>
                <c:pt idx="792" formatCode="General">
                  <c:v>2.3884069999999999E-3</c:v>
                </c:pt>
                <c:pt idx="793" formatCode="General">
                  <c:v>3.647473E-3</c:v>
                </c:pt>
                <c:pt idx="794" formatCode="General">
                  <c:v>2.3481740000000002E-3</c:v>
                </c:pt>
                <c:pt idx="795" formatCode="General">
                  <c:v>1.55394E-3</c:v>
                </c:pt>
                <c:pt idx="796" formatCode="General">
                  <c:v>2.4859169999999998E-3</c:v>
                </c:pt>
                <c:pt idx="797" formatCode="General">
                  <c:v>1.0978749999999999E-3</c:v>
                </c:pt>
                <c:pt idx="798" formatCode="General">
                  <c:v>3.9635970000000001E-3</c:v>
                </c:pt>
                <c:pt idx="799" formatCode="General">
                  <c:v>3.7323800000000002E-4</c:v>
                </c:pt>
                <c:pt idx="800" formatCode="General">
                  <c:v>-1.3729269999999999E-3</c:v>
                </c:pt>
                <c:pt idx="801" formatCode="General">
                  <c:v>-1.0520010000000001E-3</c:v>
                </c:pt>
                <c:pt idx="802" formatCode="General">
                  <c:v>8.2351639999999997E-4</c:v>
                </c:pt>
                <c:pt idx="803" formatCode="General">
                  <c:v>1.810266E-3</c:v>
                </c:pt>
                <c:pt idx="804" formatCode="General">
                  <c:v>-2.5176639999999998E-4</c:v>
                </c:pt>
                <c:pt idx="805" formatCode="General">
                  <c:v>1.318982E-3</c:v>
                </c:pt>
                <c:pt idx="806" formatCode="General">
                  <c:v>3.1519999999999999E-3</c:v>
                </c:pt>
                <c:pt idx="807" formatCode="General">
                  <c:v>3.4083360000000001E-3</c:v>
                </c:pt>
                <c:pt idx="808" formatCode="General">
                  <c:v>5.706994E-3</c:v>
                </c:pt>
                <c:pt idx="809" formatCode="General">
                  <c:v>8.3277809999999994E-3</c:v>
                </c:pt>
                <c:pt idx="810" formatCode="General">
                  <c:v>1.088386E-2</c:v>
                </c:pt>
                <c:pt idx="811" formatCode="General">
                  <c:v>1.6396879999999999E-2</c:v>
                </c:pt>
                <c:pt idx="812" formatCode="General">
                  <c:v>2.0265999999999999E-2</c:v>
                </c:pt>
                <c:pt idx="813" formatCode="General">
                  <c:v>3.2237059999999998E-2</c:v>
                </c:pt>
                <c:pt idx="814" formatCode="General">
                  <c:v>5.2992600000000001E-2</c:v>
                </c:pt>
                <c:pt idx="815" formatCode="General">
                  <c:v>9.1192739999999994E-2</c:v>
                </c:pt>
                <c:pt idx="816" formatCode="General">
                  <c:v>0.15236759999999999</c:v>
                </c:pt>
                <c:pt idx="817" formatCode="General">
                  <c:v>0.2389828</c:v>
                </c:pt>
                <c:pt idx="818" formatCode="General">
                  <c:v>0.35074810000000001</c:v>
                </c:pt>
                <c:pt idx="819" formatCode="General">
                  <c:v>0.467503</c:v>
                </c:pt>
                <c:pt idx="820" formatCode="General">
                  <c:v>0.52060139999999999</c:v>
                </c:pt>
                <c:pt idx="821" formatCode="General">
                  <c:v>0.51726459999999996</c:v>
                </c:pt>
                <c:pt idx="822" formatCode="General">
                  <c:v>0.46236630000000001</c:v>
                </c:pt>
                <c:pt idx="823" formatCode="General">
                  <c:v>0.40034459999999999</c:v>
                </c:pt>
                <c:pt idx="824" formatCode="General">
                  <c:v>0.34780129999999998</c:v>
                </c:pt>
                <c:pt idx="825" formatCode="General">
                  <c:v>0.31658730000000002</c:v>
                </c:pt>
                <c:pt idx="826" formatCode="General">
                  <c:v>0.30681999999999998</c:v>
                </c:pt>
                <c:pt idx="827" formatCode="General">
                  <c:v>0.31373909999999999</c:v>
                </c:pt>
                <c:pt idx="828" formatCode="General">
                  <c:v>0.36233700000000002</c:v>
                </c:pt>
                <c:pt idx="829" formatCode="General">
                  <c:v>0.49457180000000001</c:v>
                </c:pt>
                <c:pt idx="830" formatCode="General">
                  <c:v>0.77966939999999996</c:v>
                </c:pt>
                <c:pt idx="831" formatCode="General">
                  <c:v>1</c:v>
                </c:pt>
                <c:pt idx="832" formatCode="General">
                  <c:v>0.90275609999999995</c:v>
                </c:pt>
                <c:pt idx="833" formatCode="General">
                  <c:v>0.6120466</c:v>
                </c:pt>
                <c:pt idx="834" formatCode="General">
                  <c:v>0.40457589999999999</c:v>
                </c:pt>
                <c:pt idx="835" formatCode="General">
                  <c:v>0.32027899999999998</c:v>
                </c:pt>
                <c:pt idx="836" formatCode="General">
                  <c:v>0.28836420000000001</c:v>
                </c:pt>
                <c:pt idx="837" formatCode="General">
                  <c:v>0.26630140000000002</c:v>
                </c:pt>
                <c:pt idx="838" formatCode="General">
                  <c:v>0.24084240000000001</c:v>
                </c:pt>
                <c:pt idx="839" formatCode="General">
                  <c:v>0.21097859999999999</c:v>
                </c:pt>
                <c:pt idx="840" formatCode="General">
                  <c:v>0.18411279999999999</c:v>
                </c:pt>
                <c:pt idx="841" formatCode="General">
                  <c:v>0.164378</c:v>
                </c:pt>
                <c:pt idx="842" formatCode="General">
                  <c:v>0.1491855</c:v>
                </c:pt>
                <c:pt idx="843" formatCode="General">
                  <c:v>0.1421712</c:v>
                </c:pt>
                <c:pt idx="844" formatCode="General">
                  <c:v>0.13441130000000001</c:v>
                </c:pt>
                <c:pt idx="845" formatCode="General">
                  <c:v>0.13478889999999999</c:v>
                </c:pt>
                <c:pt idx="846" formatCode="General">
                  <c:v>0.1362206</c:v>
                </c:pt>
                <c:pt idx="847" formatCode="General">
                  <c:v>0.13160530000000001</c:v>
                </c:pt>
                <c:pt idx="848" formatCode="General">
                  <c:v>0.1209827</c:v>
                </c:pt>
                <c:pt idx="849" formatCode="General">
                  <c:v>9.8768060000000005E-2</c:v>
                </c:pt>
                <c:pt idx="850" formatCode="General">
                  <c:v>8.1298990000000002E-2</c:v>
                </c:pt>
                <c:pt idx="851" formatCode="General">
                  <c:v>6.1577279999999998E-2</c:v>
                </c:pt>
                <c:pt idx="852" formatCode="General">
                  <c:v>4.43898E-2</c:v>
                </c:pt>
                <c:pt idx="853" formatCode="General">
                  <c:v>3.388646E-2</c:v>
                </c:pt>
                <c:pt idx="854" formatCode="General">
                  <c:v>3.48674E-2</c:v>
                </c:pt>
                <c:pt idx="855" formatCode="General">
                  <c:v>3.511127E-2</c:v>
                </c:pt>
                <c:pt idx="856" formatCode="General">
                  <c:v>3.4444530000000001E-2</c:v>
                </c:pt>
                <c:pt idx="857" formatCode="General">
                  <c:v>2.991065E-2</c:v>
                </c:pt>
                <c:pt idx="858" formatCode="General">
                  <c:v>2.7265129999999999E-2</c:v>
                </c:pt>
                <c:pt idx="859" formatCode="General">
                  <c:v>1.9918539999999998E-2</c:v>
                </c:pt>
                <c:pt idx="860" formatCode="General">
                  <c:v>1.670373E-2</c:v>
                </c:pt>
                <c:pt idx="861" formatCode="General">
                  <c:v>1.345988E-2</c:v>
                </c:pt>
                <c:pt idx="862" formatCode="General">
                  <c:v>1.465433E-2</c:v>
                </c:pt>
                <c:pt idx="863" formatCode="General">
                  <c:v>1.3398149999999999E-2</c:v>
                </c:pt>
                <c:pt idx="864" formatCode="General">
                  <c:v>1.310502E-2</c:v>
                </c:pt>
                <c:pt idx="865" formatCode="General">
                  <c:v>1.4238809999999999E-2</c:v>
                </c:pt>
                <c:pt idx="866" formatCode="General">
                  <c:v>9.8047199999999994E-3</c:v>
                </c:pt>
                <c:pt idx="867" formatCode="General">
                  <c:v>1.0872130000000001E-2</c:v>
                </c:pt>
                <c:pt idx="868" formatCode="General">
                  <c:v>9.5979559999999995E-3</c:v>
                </c:pt>
                <c:pt idx="869" formatCode="General">
                  <c:v>8.9739639999999992E-3</c:v>
                </c:pt>
                <c:pt idx="870" formatCode="General">
                  <c:v>7.1260070000000002E-3</c:v>
                </c:pt>
                <c:pt idx="871" formatCode="General">
                  <c:v>8.5528080000000003E-3</c:v>
                </c:pt>
                <c:pt idx="872" formatCode="General">
                  <c:v>6.7139829999999998E-3</c:v>
                </c:pt>
                <c:pt idx="873" formatCode="General">
                  <c:v>6.1807880000000004E-3</c:v>
                </c:pt>
                <c:pt idx="874" formatCode="General">
                  <c:v>9.7787459999999996E-3</c:v>
                </c:pt>
                <c:pt idx="875" formatCode="General">
                  <c:v>7.2767159999999999E-3</c:v>
                </c:pt>
                <c:pt idx="876" formatCode="General">
                  <c:v>8.7014239999999993E-3</c:v>
                </c:pt>
                <c:pt idx="877" formatCode="General">
                  <c:v>6.5759399999999997E-3</c:v>
                </c:pt>
                <c:pt idx="878" formatCode="General">
                  <c:v>5.4832930000000002E-3</c:v>
                </c:pt>
                <c:pt idx="879" formatCode="General">
                  <c:v>6.9187609999999998E-3</c:v>
                </c:pt>
                <c:pt idx="880" formatCode="General">
                  <c:v>3.7463869999999999E-3</c:v>
                </c:pt>
                <c:pt idx="881" formatCode="General">
                  <c:v>3.9156110000000003E-3</c:v>
                </c:pt>
                <c:pt idx="882" formatCode="General">
                  <c:v>3.834254E-3</c:v>
                </c:pt>
                <c:pt idx="883" formatCode="General">
                  <c:v>3.6817920000000001E-3</c:v>
                </c:pt>
                <c:pt idx="884" formatCode="General">
                  <c:v>4.6576550000000001E-3</c:v>
                </c:pt>
                <c:pt idx="885" formatCode="General">
                  <c:v>5.2374270000000002E-3</c:v>
                </c:pt>
                <c:pt idx="886" formatCode="General">
                  <c:v>5.6000019999999998E-3</c:v>
                </c:pt>
                <c:pt idx="887" formatCode="General">
                  <c:v>7.0401370000000001E-3</c:v>
                </c:pt>
                <c:pt idx="888" formatCode="General">
                  <c:v>4.3660410000000002E-3</c:v>
                </c:pt>
                <c:pt idx="889" formatCode="General">
                  <c:v>4.7480949999999999E-3</c:v>
                </c:pt>
                <c:pt idx="890" formatCode="General">
                  <c:v>5.6775590000000004E-3</c:v>
                </c:pt>
                <c:pt idx="891" formatCode="General">
                  <c:v>5.2311880000000003E-3</c:v>
                </c:pt>
                <c:pt idx="892" formatCode="General">
                  <c:v>6.8891710000000004E-3</c:v>
                </c:pt>
                <c:pt idx="893" formatCode="General">
                  <c:v>9.5425059999999992E-3</c:v>
                </c:pt>
                <c:pt idx="894" formatCode="General">
                  <c:v>5.7109329999999996E-3</c:v>
                </c:pt>
                <c:pt idx="895" formatCode="General">
                  <c:v>4.9123689999999998E-3</c:v>
                </c:pt>
                <c:pt idx="896" formatCode="General">
                  <c:v>5.3961149999999999E-3</c:v>
                </c:pt>
                <c:pt idx="897" formatCode="General">
                  <c:v>4.4005659999999999E-3</c:v>
                </c:pt>
                <c:pt idx="898" formatCode="General">
                  <c:v>2.9184860000000001E-3</c:v>
                </c:pt>
                <c:pt idx="899" formatCode="General">
                  <c:v>3.5712869999999998E-3</c:v>
                </c:pt>
                <c:pt idx="900" formatCode="General">
                  <c:v>6.1707699999999999E-3</c:v>
                </c:pt>
                <c:pt idx="901" formatCode="General">
                  <c:v>3.4255840000000002E-3</c:v>
                </c:pt>
                <c:pt idx="902" formatCode="General">
                  <c:v>3.0751429999999998E-3</c:v>
                </c:pt>
                <c:pt idx="903" formatCode="General">
                  <c:v>1.6778369999999999E-3</c:v>
                </c:pt>
                <c:pt idx="904" formatCode="General">
                  <c:v>7.409952E-4</c:v>
                </c:pt>
                <c:pt idx="905" formatCode="General">
                  <c:v>1.5730480000000001E-3</c:v>
                </c:pt>
                <c:pt idx="906" formatCode="General">
                  <c:v>9.5733289999999996E-4</c:v>
                </c:pt>
                <c:pt idx="907" formatCode="General">
                  <c:v>5.0370120000000002E-4</c:v>
                </c:pt>
                <c:pt idx="908" formatCode="General">
                  <c:v>2.1627719999999999E-3</c:v>
                </c:pt>
                <c:pt idx="909" formatCode="General">
                  <c:v>-5.5633899999999999E-4</c:v>
                </c:pt>
                <c:pt idx="910" formatCode="General">
                  <c:v>1.02738E-3</c:v>
                </c:pt>
                <c:pt idx="911" formatCode="General">
                  <c:v>1.600113E-3</c:v>
                </c:pt>
                <c:pt idx="912" formatCode="General">
                  <c:v>1.197257E-3</c:v>
                </c:pt>
                <c:pt idx="913" formatCode="General">
                  <c:v>7.0856789999999999E-4</c:v>
                </c:pt>
                <c:pt idx="914" formatCode="General">
                  <c:v>1.1697739999999999E-3</c:v>
                </c:pt>
                <c:pt idx="915" formatCode="General">
                  <c:v>1.8676369999999999E-3</c:v>
                </c:pt>
                <c:pt idx="916" formatCode="General">
                  <c:v>1.5660680000000001E-3</c:v>
                </c:pt>
                <c:pt idx="917" formatCode="General">
                  <c:v>1.9589170000000001E-3</c:v>
                </c:pt>
                <c:pt idx="918" formatCode="General">
                  <c:v>1.149048E-3</c:v>
                </c:pt>
                <c:pt idx="919" formatCode="General">
                  <c:v>1.173966E-3</c:v>
                </c:pt>
                <c:pt idx="920" formatCode="General">
                  <c:v>-1.6290900000000001E-4</c:v>
                </c:pt>
                <c:pt idx="921" formatCode="General">
                  <c:v>5.9282080000000003E-4</c:v>
                </c:pt>
                <c:pt idx="922" formatCode="General">
                  <c:v>8.5564820000000005E-4</c:v>
                </c:pt>
                <c:pt idx="923" formatCode="General">
                  <c:v>9.4642179999999997E-4</c:v>
                </c:pt>
                <c:pt idx="924" formatCode="General">
                  <c:v>2.382028E-3</c:v>
                </c:pt>
                <c:pt idx="925" formatCode="General">
                  <c:v>2.12098E-4</c:v>
                </c:pt>
                <c:pt idx="926" formatCode="General">
                  <c:v>1.6135979999999999E-3</c:v>
                </c:pt>
                <c:pt idx="927" formatCode="General">
                  <c:v>1.83953E-3</c:v>
                </c:pt>
                <c:pt idx="928" formatCode="General">
                  <c:v>1.3620539999999999E-3</c:v>
                </c:pt>
                <c:pt idx="929" formatCode="General">
                  <c:v>1.5587610000000001E-3</c:v>
                </c:pt>
                <c:pt idx="930" formatCode="General">
                  <c:v>1.785731E-3</c:v>
                </c:pt>
                <c:pt idx="931" formatCode="General">
                  <c:v>3.305657E-3</c:v>
                </c:pt>
                <c:pt idx="932" formatCode="General">
                  <c:v>2.9520649999999998E-3</c:v>
                </c:pt>
                <c:pt idx="933" formatCode="General">
                  <c:v>1.602488E-3</c:v>
                </c:pt>
                <c:pt idx="934" formatCode="General">
                  <c:v>1.3854570000000001E-3</c:v>
                </c:pt>
                <c:pt idx="935" formatCode="General">
                  <c:v>7.1863109999999999E-4</c:v>
                </c:pt>
                <c:pt idx="936" formatCode="0.00E+00">
                  <c:v>-8.1526940000000003E-5</c:v>
                </c:pt>
                <c:pt idx="937" formatCode="General">
                  <c:v>7.6081E-4</c:v>
                </c:pt>
                <c:pt idx="938" formatCode="General">
                  <c:v>1.356431E-3</c:v>
                </c:pt>
                <c:pt idx="939" formatCode="General">
                  <c:v>3.609101E-3</c:v>
                </c:pt>
                <c:pt idx="940" formatCode="General">
                  <c:v>1.6043160000000001E-4</c:v>
                </c:pt>
                <c:pt idx="941" formatCode="General">
                  <c:v>-1.1097559999999999E-3</c:v>
                </c:pt>
                <c:pt idx="942" formatCode="General">
                  <c:v>5.429508E-4</c:v>
                </c:pt>
                <c:pt idx="943" formatCode="General">
                  <c:v>3.1545359999999999E-3</c:v>
                </c:pt>
                <c:pt idx="944" formatCode="General">
                  <c:v>5.9668969999999999E-4</c:v>
                </c:pt>
                <c:pt idx="945" formatCode="General">
                  <c:v>-2.5313910000000002E-4</c:v>
                </c:pt>
                <c:pt idx="946" formatCode="General">
                  <c:v>1.701982E-4</c:v>
                </c:pt>
                <c:pt idx="947" formatCode="General">
                  <c:v>3.9561309999999999E-4</c:v>
                </c:pt>
                <c:pt idx="948" formatCode="General">
                  <c:v>8.5376280000000004E-4</c:v>
                </c:pt>
                <c:pt idx="949" formatCode="General">
                  <c:v>1.0929030000000001E-3</c:v>
                </c:pt>
                <c:pt idx="950" formatCode="General">
                  <c:v>-5.0889619999999996E-4</c:v>
                </c:pt>
                <c:pt idx="951" formatCode="General">
                  <c:v>1.9078300000000001E-4</c:v>
                </c:pt>
                <c:pt idx="952" formatCode="General">
                  <c:v>-1.5835329999999999E-4</c:v>
                </c:pt>
                <c:pt idx="953" formatCode="0.00E+00">
                  <c:v>-9.9216819999999996E-5</c:v>
                </c:pt>
                <c:pt idx="954" formatCode="General">
                  <c:v>2.4780330000000001E-3</c:v>
                </c:pt>
                <c:pt idx="955" formatCode="General">
                  <c:v>7.0452570000000003E-4</c:v>
                </c:pt>
                <c:pt idx="956" formatCode="General">
                  <c:v>-3.7099179999999999E-4</c:v>
                </c:pt>
                <c:pt idx="957" formatCode="General">
                  <c:v>6.9266179999999996E-4</c:v>
                </c:pt>
                <c:pt idx="958" formatCode="General">
                  <c:v>-3.0401419999999998E-4</c:v>
                </c:pt>
                <c:pt idx="959" formatCode="General">
                  <c:v>-3.1067349999999998E-4</c:v>
                </c:pt>
                <c:pt idx="960" formatCode="General">
                  <c:v>2.8764120000000001E-4</c:v>
                </c:pt>
                <c:pt idx="961" formatCode="General">
                  <c:v>1.4794330000000001E-3</c:v>
                </c:pt>
                <c:pt idx="962" formatCode="General">
                  <c:v>3.6978720000000001E-3</c:v>
                </c:pt>
                <c:pt idx="963" formatCode="General">
                  <c:v>1.6976999999999999E-3</c:v>
                </c:pt>
                <c:pt idx="964" formatCode="General">
                  <c:v>2.1246899999999998E-3</c:v>
                </c:pt>
                <c:pt idx="965" formatCode="0.00E+00">
                  <c:v>3.6978119999999999E-5</c:v>
                </c:pt>
                <c:pt idx="966" formatCode="General">
                  <c:v>6.1026769999999997E-4</c:v>
                </c:pt>
                <c:pt idx="967" formatCode="General">
                  <c:v>1.089673E-3</c:v>
                </c:pt>
                <c:pt idx="968" formatCode="General">
                  <c:v>1.2738739999999999E-3</c:v>
                </c:pt>
                <c:pt idx="969" formatCode="General">
                  <c:v>2.5594259999999998E-4</c:v>
                </c:pt>
                <c:pt idx="970" formatCode="0.00E+00">
                  <c:v>3.6326299999999998E-5</c:v>
                </c:pt>
                <c:pt idx="971" formatCode="0.00E+00">
                  <c:v>5.1872500000000002E-5</c:v>
                </c:pt>
                <c:pt idx="972" formatCode="General">
                  <c:v>-3.797106E-4</c:v>
                </c:pt>
                <c:pt idx="973" formatCode="General">
                  <c:v>2.1326900000000001E-4</c:v>
                </c:pt>
                <c:pt idx="974" formatCode="General">
                  <c:v>1.110747E-3</c:v>
                </c:pt>
                <c:pt idx="975" formatCode="General">
                  <c:v>-3.8822390000000002E-4</c:v>
                </c:pt>
                <c:pt idx="976" formatCode="General">
                  <c:v>3.238642E-4</c:v>
                </c:pt>
                <c:pt idx="977" formatCode="General">
                  <c:v>2.1331200000000001E-3</c:v>
                </c:pt>
                <c:pt idx="978" formatCode="General">
                  <c:v>9.5408989999999996E-4</c:v>
                </c:pt>
                <c:pt idx="979" formatCode="General">
                  <c:v>1.8383080000000001E-3</c:v>
                </c:pt>
                <c:pt idx="980" formatCode="General">
                  <c:v>-7.8308890000000002E-4</c:v>
                </c:pt>
                <c:pt idx="981" formatCode="General">
                  <c:v>2.1769230000000001E-4</c:v>
                </c:pt>
                <c:pt idx="982" formatCode="General">
                  <c:v>2.2377550000000001E-3</c:v>
                </c:pt>
                <c:pt idx="983" formatCode="General">
                  <c:v>1.63568E-3</c:v>
                </c:pt>
                <c:pt idx="984" formatCode="General">
                  <c:v>4.0328770000000002E-4</c:v>
                </c:pt>
                <c:pt idx="985" formatCode="General">
                  <c:v>5.4719670000000003E-4</c:v>
                </c:pt>
                <c:pt idx="986" formatCode="General">
                  <c:v>2.7100029999999999E-3</c:v>
                </c:pt>
                <c:pt idx="987" formatCode="General">
                  <c:v>2.4264920000000001E-3</c:v>
                </c:pt>
                <c:pt idx="988" formatCode="General">
                  <c:v>2.0237520000000002E-3</c:v>
                </c:pt>
                <c:pt idx="989" formatCode="0.00E+00">
                  <c:v>2.9478939999999999E-5</c:v>
                </c:pt>
                <c:pt idx="990" formatCode="General">
                  <c:v>1.0706820000000001E-3</c:v>
                </c:pt>
                <c:pt idx="991" formatCode="General">
                  <c:v>1.939751E-3</c:v>
                </c:pt>
                <c:pt idx="992" formatCode="General">
                  <c:v>1.443618E-3</c:v>
                </c:pt>
                <c:pt idx="993" formatCode="General">
                  <c:v>2.314965E-3</c:v>
                </c:pt>
                <c:pt idx="994" formatCode="General">
                  <c:v>1.108504E-3</c:v>
                </c:pt>
                <c:pt idx="995" formatCode="0.00E+00">
                  <c:v>1.888592E-5</c:v>
                </c:pt>
                <c:pt idx="996" formatCode="General">
                  <c:v>1.43918E-3</c:v>
                </c:pt>
                <c:pt idx="997" formatCode="General">
                  <c:v>2.1614389999999998E-3</c:v>
                </c:pt>
                <c:pt idx="998" formatCode="General">
                  <c:v>2.2775130000000001E-3</c:v>
                </c:pt>
                <c:pt idx="999" formatCode="General">
                  <c:v>1.4562710000000001E-3</c:v>
                </c:pt>
                <c:pt idx="1000" formatCode="General">
                  <c:v>1.1449100000000001E-3</c:v>
                </c:pt>
                <c:pt idx="1001" formatCode="General">
                  <c:v>2.1706529999999998E-3</c:v>
                </c:pt>
                <c:pt idx="1002" formatCode="General">
                  <c:v>1.7113320000000001E-3</c:v>
                </c:pt>
                <c:pt idx="1003" formatCode="General">
                  <c:v>1.284667E-3</c:v>
                </c:pt>
                <c:pt idx="1004" formatCode="General">
                  <c:v>2.124375E-3</c:v>
                </c:pt>
                <c:pt idx="1005" formatCode="General">
                  <c:v>1.024861E-3</c:v>
                </c:pt>
                <c:pt idx="1006" formatCode="General">
                  <c:v>4.7713930000000001E-4</c:v>
                </c:pt>
                <c:pt idx="1007" formatCode="General">
                  <c:v>1.5029189999999999E-3</c:v>
                </c:pt>
                <c:pt idx="1008" formatCode="General">
                  <c:v>1.8214749999999999E-3</c:v>
                </c:pt>
                <c:pt idx="1009" formatCode="General">
                  <c:v>2.176749E-3</c:v>
                </c:pt>
                <c:pt idx="1010" formatCode="General">
                  <c:v>1.548249E-3</c:v>
                </c:pt>
                <c:pt idx="1011" formatCode="General">
                  <c:v>1.2498780000000001E-3</c:v>
                </c:pt>
                <c:pt idx="1012" formatCode="General">
                  <c:v>2.0564070000000001E-3</c:v>
                </c:pt>
                <c:pt idx="1013" formatCode="General">
                  <c:v>2.631352E-3</c:v>
                </c:pt>
                <c:pt idx="1014" formatCode="General">
                  <c:v>2.5046220000000002E-3</c:v>
                </c:pt>
                <c:pt idx="1015" formatCode="General">
                  <c:v>9.4417090000000002E-4</c:v>
                </c:pt>
                <c:pt idx="1016" formatCode="General">
                  <c:v>1.5166649999999999E-3</c:v>
                </c:pt>
                <c:pt idx="1017" formatCode="General">
                  <c:v>4.5150600000000004E-3</c:v>
                </c:pt>
                <c:pt idx="1018" formatCode="General">
                  <c:v>1.233163E-3</c:v>
                </c:pt>
                <c:pt idx="1019" formatCode="General">
                  <c:v>2.3265170000000002E-3</c:v>
                </c:pt>
                <c:pt idx="1020" formatCode="General">
                  <c:v>3.7107450000000001E-3</c:v>
                </c:pt>
                <c:pt idx="1021" formatCode="General">
                  <c:v>3.4811460000000001E-3</c:v>
                </c:pt>
                <c:pt idx="1022" formatCode="General">
                  <c:v>6.5809709999999999E-4</c:v>
                </c:pt>
                <c:pt idx="1023" formatCode="General">
                  <c:v>1.688862E-3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56-4D41-8560-DD6F77196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627529</xdr:colOff>
      <xdr:row>2</xdr:row>
      <xdr:rowOff>12102</xdr:rowOff>
    </xdr:from>
    <xdr:to>
      <xdr:col>16</xdr:col>
      <xdr:colOff>503704</xdr:colOff>
      <xdr:row>3</xdr:row>
      <xdr:rowOff>189379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9EEA32-924A-479B-8898-C5656882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2941" y="451373"/>
          <a:ext cx="638175" cy="66137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23</xdr:row>
      <xdr:rowOff>0</xdr:rowOff>
    </xdr:from>
    <xdr:to>
      <xdr:col>19</xdr:col>
      <xdr:colOff>0</xdr:colOff>
      <xdr:row>38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0CAC083-7D69-4601-BE43-1D430F74D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247649</xdr:colOff>
      <xdr:row>23</xdr:row>
      <xdr:rowOff>35859</xdr:rowOff>
    </xdr:from>
    <xdr:to>
      <xdr:col>10</xdr:col>
      <xdr:colOff>0</xdr:colOff>
      <xdr:row>38</xdr:row>
      <xdr:rowOff>35859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999CA-EAF0-47D6-98A1-E0A407C8E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349624</xdr:colOff>
      <xdr:row>2</xdr:row>
      <xdr:rowOff>89648</xdr:rowOff>
    </xdr:from>
    <xdr:to>
      <xdr:col>25</xdr:col>
      <xdr:colOff>431493</xdr:colOff>
      <xdr:row>4</xdr:row>
      <xdr:rowOff>44824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751937-958D-4763-B9E8-B73938B4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377" y="528919"/>
          <a:ext cx="691469" cy="663387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23</xdr:row>
      <xdr:rowOff>0</xdr:rowOff>
    </xdr:from>
    <xdr:to>
      <xdr:col>28</xdr:col>
      <xdr:colOff>28240</xdr:colOff>
      <xdr:row>37</xdr:row>
      <xdr:rowOff>146686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E11F332-57AA-4874-8201-E7893EBEB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5</xdr:row>
      <xdr:rowOff>0</xdr:rowOff>
    </xdr:from>
    <xdr:to>
      <xdr:col>36</xdr:col>
      <xdr:colOff>403412</xdr:colOff>
      <xdr:row>42</xdr:row>
      <xdr:rowOff>155538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FE3AC5-1E7B-4FAA-B947-85A47B5D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0682" y="941294"/>
          <a:ext cx="10058400" cy="678942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36</xdr:col>
      <xdr:colOff>403412</xdr:colOff>
      <xdr:row>82</xdr:row>
      <xdr:rowOff>155538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F851CA-687F-43A4-BC5C-0FF58D5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0682" y="8113059"/>
          <a:ext cx="10058400" cy="6789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5</xdr:row>
      <xdr:rowOff>0</xdr:rowOff>
    </xdr:from>
    <xdr:to>
      <xdr:col>36</xdr:col>
      <xdr:colOff>214726</xdr:colOff>
      <xdr:row>48</xdr:row>
      <xdr:rowOff>62753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CBC6CE-AB08-47C1-BAFF-63275E32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9576" y="941294"/>
          <a:ext cx="9869714" cy="7772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36</xdr:col>
      <xdr:colOff>214726</xdr:colOff>
      <xdr:row>93</xdr:row>
      <xdr:rowOff>62753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351EA1-F370-43DE-A403-87453A97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9576" y="9009529"/>
          <a:ext cx="9869714" cy="7772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5</xdr:row>
      <xdr:rowOff>0</xdr:rowOff>
    </xdr:from>
    <xdr:to>
      <xdr:col>34</xdr:col>
      <xdr:colOff>513977</xdr:colOff>
      <xdr:row>48</xdr:row>
      <xdr:rowOff>62753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F0D2B7-0416-47F8-8BEE-4622C42B6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3647" y="941294"/>
          <a:ext cx="8636000" cy="7772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34</xdr:col>
      <xdr:colOff>513977</xdr:colOff>
      <xdr:row>93</xdr:row>
      <xdr:rowOff>62753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B61E94-76F0-4DA2-A398-483EE63A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3647" y="9009529"/>
          <a:ext cx="8636000" cy="777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5</xdr:row>
      <xdr:rowOff>0</xdr:rowOff>
    </xdr:from>
    <xdr:to>
      <xdr:col>36</xdr:col>
      <xdr:colOff>205761</xdr:colOff>
      <xdr:row>48</xdr:row>
      <xdr:rowOff>62753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C67D3B-7741-410D-BB36-FF456F213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0259" y="941294"/>
          <a:ext cx="9869714" cy="7772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36</xdr:col>
      <xdr:colOff>205761</xdr:colOff>
      <xdr:row>93</xdr:row>
      <xdr:rowOff>62753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2073F22-19E7-4E2B-B778-FA3461CDE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0259" y="9009529"/>
          <a:ext cx="9869714" cy="7772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674.40258425926" createdVersion="6" refreshedVersion="6" minRefreshableVersion="3" recordCount="92" xr:uid="{BB5FC034-DAB2-4E2E-91C8-68F3B6BCF671}">
  <cacheSource type="worksheet">
    <worksheetSource ref="A5:P97" sheet="Subsample (SS) #3"/>
  </cacheSource>
  <cacheFields count="15">
    <cacheField name="Index" numFmtId="0">
      <sharedItems containsSemiMixedTypes="0" containsString="0" containsNumber="1" containsInteger="1" minValue="1" maxValue="92"/>
    </cacheField>
    <cacheField name="Area (µm²)" numFmtId="0">
      <sharedItems containsSemiMixedTypes="0" containsString="0" containsNumber="1" minValue="1919.84" maxValue="15318.16"/>
    </cacheField>
    <cacheField name="Angle" numFmtId="0">
      <sharedItems containsSemiMixedTypes="0" containsString="0" containsNumber="1" minValue="162.57" maxValue="477.31"/>
    </cacheField>
    <cacheField name="Circ." numFmtId="0">
      <sharedItems containsSemiMixedTypes="0" containsString="0" containsNumber="1" minValue="0.17" maxValue="179.68"/>
    </cacheField>
    <cacheField name="Perim." numFmtId="0">
      <sharedItems containsSemiMixedTypes="0" containsString="0" containsNumber="1" minValue="0.76" maxValue="0.93"/>
    </cacheField>
    <cacheField name="Feret diameter (µm)" numFmtId="0">
      <sharedItems containsSemiMixedTypes="0" containsString="0" containsNumber="1" minValue="55.09" maxValue="169.5"/>
    </cacheField>
    <cacheField name="FeretX" numFmtId="0">
      <sharedItems containsSemiMixedTypes="0" containsString="0" containsNumber="1" containsInteger="1" minValue="1027" maxValue="8295"/>
    </cacheField>
    <cacheField name="FeretY" numFmtId="0">
      <sharedItems containsSemiMixedTypes="0" containsString="0" containsNumber="1" containsInteger="1" minValue="176" maxValue="8591"/>
    </cacheField>
    <cacheField name="FeretAngle" numFmtId="0">
      <sharedItems containsSemiMixedTypes="0" containsString="0" containsNumber="1" minValue="10.54" maxValue="169.7"/>
    </cacheField>
    <cacheField name="MinFeret" numFmtId="0">
      <sharedItems containsSemiMixedTypes="0" containsString="0" containsNumber="1" minValue="46.66" maxValue="127.4" count="35">
        <n v="114.4"/>
        <n v="113.51"/>
        <n v="116.28"/>
        <n v="117.29"/>
        <n v="111.8"/>
        <n v="109.2"/>
        <n v="106.6"/>
        <n v="103.84"/>
        <n v="115.62"/>
        <n v="119.6"/>
        <n v="53.08"/>
        <n v="118.98"/>
        <n v="119.18"/>
        <n v="127.4"/>
        <n v="116.75"/>
        <n v="111.62"/>
        <n v="112.79"/>
        <n v="113.99"/>
        <n v="117"/>
        <n v="124.8"/>
        <n v="118.77"/>
        <n v="110.08"/>
        <n v="114.43"/>
        <n v="119.5"/>
        <n v="122.2"/>
        <n v="110.46"/>
        <n v="123.33"/>
        <n v="46.66"/>
        <n v="120.86"/>
        <n v="108.47"/>
        <n v="121.34"/>
        <n v="109.09"/>
        <n v="111.58"/>
        <n v="114.92"/>
        <n v="115.82"/>
      </sharedItems>
      <fieldGroup base="9">
        <rangePr autoStart="0" autoEnd="0" startNum="90" endNum="160" groupInterval="5"/>
        <groupItems count="16">
          <s v="&lt;90"/>
          <s v="90-95"/>
          <s v="95-100"/>
          <s v="100-105"/>
          <s v="105-110"/>
          <s v="110-115"/>
          <s v="115-120"/>
          <s v="120-125"/>
          <s v="125-130"/>
          <s v="130-135"/>
          <s v="135-140"/>
          <s v="140-145"/>
          <s v="145-150"/>
          <s v="150-155"/>
          <s v="155-160"/>
          <s v="&gt;160"/>
        </groupItems>
      </fieldGroup>
    </cacheField>
    <cacheField name="AR" numFmtId="0">
      <sharedItems containsSemiMixedTypes="0" containsString="0" containsNumber="1" minValue="1" maxValue="1.45"/>
    </cacheField>
    <cacheField name="Round" numFmtId="0">
      <sharedItems containsSemiMixedTypes="0" containsString="0" containsNumber="1" minValue="0.69" maxValue="1"/>
    </cacheField>
    <cacheField name="Solidity" numFmtId="0">
      <sharedItems containsSemiMixedTypes="0" containsString="0" containsNumber="1" minValue="0.92" maxValue="0.97"/>
    </cacheField>
    <cacheField name="Volume (µm³)" numFmtId="1">
      <sharedItems containsSemiMixedTypes="0" containsString="0" containsNumber="1" minValue="87542.095761603996" maxValue="2549809.4709862978"/>
    </cacheField>
    <cacheField name="Mass (mg)" numFmtId="168">
      <sharedItems containsSemiMixedTypes="0" containsString="0" containsNumber="1" minValue="8.3602701452331811E-5" maxValue="2.4350680447919144E-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674.402675578705" createdVersion="6" refreshedVersion="6" minRefreshableVersion="3" recordCount="103" xr:uid="{9A9B33EB-F300-4E7A-9C79-A8CC7D2DB50E}">
  <cacheSource type="worksheet">
    <worksheetSource ref="A5:P108" sheet="Subsample (SS) #2"/>
  </cacheSource>
  <cacheFields count="15">
    <cacheField name="Index" numFmtId="0">
      <sharedItems containsSemiMixedTypes="0" containsString="0" containsNumber="1" containsInteger="1" minValue="1" maxValue="103"/>
    </cacheField>
    <cacheField name="Area (µm²)" numFmtId="0">
      <sharedItems containsSemiMixedTypes="0" containsString="0" containsNumber="1" minValue="682.76" maxValue="12458.68"/>
    </cacheField>
    <cacheField name="Angle" numFmtId="0">
      <sharedItems containsSemiMixedTypes="0" containsString="0" containsNumber="1" minValue="93.71" maxValue="413.02"/>
    </cacheField>
    <cacheField name="Perim." numFmtId="0">
      <sharedItems containsSemiMixedTypes="0" containsString="0" containsNumber="1" minValue="0.02" maxValue="177.78"/>
    </cacheField>
    <cacheField name="Circ." numFmtId="0">
      <sharedItems containsSemiMixedTypes="0" containsString="0" containsNumber="1" minValue="0.82" maxValue="0.98"/>
    </cacheField>
    <cacheField name="Feret diameter (µm)" numFmtId="0">
      <sharedItems containsSemiMixedTypes="0" containsString="0" containsNumber="1" minValue="32.58" maxValue="142.15"/>
    </cacheField>
    <cacheField name="FeretX" numFmtId="0">
      <sharedItems containsSemiMixedTypes="0" containsString="0" containsNumber="1" containsInteger="1" minValue="1832" maxValue="8403"/>
    </cacheField>
    <cacheField name="FeretY" numFmtId="0">
      <sharedItems containsSemiMixedTypes="0" containsString="0" containsNumber="1" containsInteger="1" minValue="949" maxValue="7451"/>
    </cacheField>
    <cacheField name="FeretAngle" numFmtId="0">
      <sharedItems containsSemiMixedTypes="0" containsString="0" containsNumber="1" minValue="6.63" maxValue="168.23"/>
    </cacheField>
    <cacheField name="MinFeret" numFmtId="0">
      <sharedItems containsSemiMixedTypes="0" containsString="0" containsNumber="1" minValue="28.6" maxValue="124.8" count="43">
        <n v="106.6"/>
        <n v="111.8"/>
        <n v="109.2"/>
        <n v="114.98"/>
        <n v="122.2"/>
        <n v="106.43"/>
        <n v="114.4"/>
        <n v="110.27"/>
        <n v="117"/>
        <n v="111.62"/>
        <n v="117.44"/>
        <n v="65"/>
        <n v="108.47"/>
        <n v="101.03"/>
        <n v="104"/>
        <n v="83.2"/>
        <n v="119.08"/>
        <n v="101.12"/>
        <n v="112.15"/>
        <n v="114.28"/>
        <n v="110.31"/>
        <n v="105.24"/>
        <n v="105.17"/>
        <n v="115.11"/>
        <n v="111.26"/>
        <n v="71.47"/>
        <n v="91"/>
        <n v="119.6"/>
        <n v="96.25"/>
        <n v="124.8"/>
        <n v="106.57"/>
        <n v="118.04"/>
        <n v="116.3"/>
        <n v="44.2"/>
        <n v="122.07"/>
        <n v="28.6"/>
        <n v="116.94"/>
        <n v="115.77"/>
        <n v="116.1"/>
        <n v="108.68"/>
        <n v="105.29"/>
        <n v="105.94"/>
        <n v="112.69"/>
      </sharedItems>
      <fieldGroup base="9">
        <rangePr autoStart="0" autoEnd="0" startNum="90" endNum="160" groupInterval="5"/>
        <groupItems count="16">
          <s v="&lt;90"/>
          <s v="90-95"/>
          <s v="95-100"/>
          <s v="100-105"/>
          <s v="105-110"/>
          <s v="110-115"/>
          <s v="115-120"/>
          <s v="120-125"/>
          <s v="125-130"/>
          <s v="130-135"/>
          <s v="135-140"/>
          <s v="140-145"/>
          <s v="145-150"/>
          <s v="150-155"/>
          <s v="155-160"/>
          <s v="&gt;160"/>
        </groupItems>
      </fieldGroup>
    </cacheField>
    <cacheField name="AR" numFmtId="0">
      <sharedItems containsSemiMixedTypes="0" containsString="0" containsNumber="1" minValue="1" maxValue="1.65"/>
    </cacheField>
    <cacheField name="Round" numFmtId="0">
      <sharedItems containsSemiMixedTypes="0" containsString="0" containsNumber="1" minValue="0.61" maxValue="1"/>
    </cacheField>
    <cacheField name="Solidity" numFmtId="0">
      <sharedItems containsSemiMixedTypes="0" containsString="0" containsNumber="1" minValue="0.93" maxValue="0.97"/>
    </cacheField>
    <cacheField name="Volume (µm³)" numFmtId="1">
      <sharedItems containsSemiMixedTypes="0" containsString="0" containsNumber="1" minValue="18098.043911279998" maxValue="1503207.6932495832"/>
    </cacheField>
    <cacheField name="Mass (mg)" numFmtId="168">
      <sharedItems containsSemiMixedTypes="0" containsString="0" containsNumber="1" minValue="1.7283631935272398E-5" maxValue="1.4355633470533519E-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674.402772337962" createdVersion="6" refreshedVersion="6" minRefreshableVersion="3" recordCount="85" xr:uid="{AD5706DB-B225-4E49-8340-4A9E176CDA27}">
  <cacheSource type="worksheet">
    <worksheetSource ref="A5:P90" sheet="Subsample (SS) #1"/>
  </cacheSource>
  <cacheFields count="15">
    <cacheField name="Index" numFmtId="0">
      <sharedItems containsSemiMixedTypes="0" containsString="0" containsNumber="1" containsInteger="1" minValue="1" maxValue="85"/>
    </cacheField>
    <cacheField name="Area (µm²)" numFmtId="0">
      <sharedItems containsSemiMixedTypes="0" containsString="0" containsNumber="1" minValue="500.24" maxValue="12830.48"/>
    </cacheField>
    <cacheField name="Angle" numFmtId="0">
      <sharedItems containsSemiMixedTypes="0" containsString="0" containsNumber="1" minValue="101.06" maxValue="432.56"/>
    </cacheField>
    <cacheField name="Perim." numFmtId="0">
      <sharedItems containsSemiMixedTypes="0" containsString="0" containsNumber="1" minValue="0.94" maxValue="178.88"/>
    </cacheField>
    <cacheField name="Circ." numFmtId="0">
      <sharedItems containsSemiMixedTypes="0" containsString="0" containsNumber="1" minValue="0.62" maxValue="0.95"/>
    </cacheField>
    <cacheField name="Feret diameter (µm)" numFmtId="0">
      <sharedItems containsSemiMixedTypes="0" containsString="0" containsNumber="1" minValue="43.04" maxValue="149.19999999999999"/>
    </cacheField>
    <cacheField name="FeretX" numFmtId="0">
      <sharedItems containsSemiMixedTypes="0" containsString="0" containsNumber="1" containsInteger="1" minValue="1600" maxValue="9210"/>
    </cacheField>
    <cacheField name="FeretY" numFmtId="0">
      <sharedItems containsSemiMixedTypes="0" containsString="0" containsNumber="1" containsInteger="1" minValue="424" maxValue="6340"/>
    </cacheField>
    <cacheField name="FeretAngle" numFmtId="0">
      <sharedItems containsSemiMixedTypes="0" containsString="0" containsNumber="1" minValue="5.49" maxValue="168.93"/>
    </cacheField>
    <cacheField name="MinFeret" numFmtId="0">
      <sharedItems containsSemiMixedTypes="0" containsString="0" containsNumber="1" minValue="16.28" maxValue="124.8" count="37">
        <n v="101.4"/>
        <n v="119.6"/>
        <n v="117"/>
        <n v="57.2"/>
        <n v="110.31"/>
        <n v="109.2"/>
        <n v="124.8"/>
        <n v="108.47"/>
        <n v="111.8"/>
        <n v="103.69"/>
        <n v="112.64"/>
        <n v="114.4"/>
        <n v="122.2"/>
        <n v="113.29"/>
        <n v="118.81"/>
        <n v="106.6"/>
        <n v="88.4"/>
        <n v="109.3"/>
        <n v="60.46"/>
        <n v="83.2"/>
        <n v="121.8"/>
        <n v="113.46"/>
        <n v="98.8"/>
        <n v="113.99"/>
        <n v="111.62"/>
        <n v="112.49"/>
        <n v="59.8"/>
        <n v="16.28"/>
        <n v="107.45"/>
        <n v="112.15"/>
        <n v="115.82"/>
        <n v="113.94"/>
        <n v="113.2"/>
        <n v="44.2"/>
        <n v="117.44"/>
        <n v="64.599999999999994"/>
        <n v="119.5"/>
      </sharedItems>
      <fieldGroup base="9">
        <rangePr autoStart="0" autoEnd="0" startNum="90" endNum="160" groupInterval="5"/>
        <groupItems count="16">
          <s v="&lt;90"/>
          <s v="90-95"/>
          <s v="95-100"/>
          <s v="100-105"/>
          <s v="105-110"/>
          <s v="110-115"/>
          <s v="115-120"/>
          <s v="120-125"/>
          <s v="125-130"/>
          <s v="130-135"/>
          <s v="135-140"/>
          <s v="140-145"/>
          <s v="145-150"/>
          <s v="150-155"/>
          <s v="155-160"/>
          <s v="&gt;160"/>
        </groupItems>
      </fieldGroup>
    </cacheField>
    <cacheField name="AR" numFmtId="0">
      <sharedItems containsSemiMixedTypes="0" containsString="0" containsNumber="1" minValue="1" maxValue="3.05"/>
    </cacheField>
    <cacheField name="Round" numFmtId="0">
      <sharedItems containsSemiMixedTypes="0" containsString="0" containsNumber="1" minValue="0.33" maxValue="1"/>
    </cacheField>
    <cacheField name="Solidity" numFmtId="0">
      <sharedItems containsSemiMixedTypes="0" containsString="0" containsNumber="1" minValue="0.83" maxValue="0.97"/>
    </cacheField>
    <cacheField name="Volume (µm³)" numFmtId="1">
      <sharedItems containsSemiMixedTypes="0" containsString="0" containsNumber="1" minValue="41724.888582826665" maxValue="1738140.4520533327"/>
    </cacheField>
    <cacheField name="Mass (mg)" numFmtId="168">
      <sharedItems containsSemiMixedTypes="0" containsString="0" containsNumber="1" minValue="3.9847268596599463E-5" maxValue="1.6599241317109326E-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kar" refreshedDate="45721.679956250002" createdVersion="6" refreshedVersion="6" minRefreshableVersion="3" recordCount="73" xr:uid="{B647DAEE-D02D-44EC-A1BF-59AA969C8A72}">
  <cacheSource type="worksheet">
    <worksheetSource ref="A5:P78" sheet="Subsample (SS) #4"/>
  </cacheSource>
  <cacheFields count="16">
    <cacheField name="Index" numFmtId="0">
      <sharedItems containsSemiMixedTypes="0" containsString="0" containsNumber="1" containsInteger="1" minValue="1" maxValue="73"/>
    </cacheField>
    <cacheField name="Area (µm²)" numFmtId="0">
      <sharedItems containsSemiMixedTypes="0" containsString="0" containsNumber="1" minValue="2649.92" maxValue="12634.44"/>
    </cacheField>
    <cacheField name="Angle" numFmtId="0">
      <sharedItems containsSemiMixedTypes="0" containsString="0" containsNumber="1" minValue="188.31" maxValue="447"/>
    </cacheField>
    <cacheField name="Circ." numFmtId="0">
      <sharedItems containsSemiMixedTypes="0" containsString="0" containsNumber="1" minValue="1.57" maxValue="177.59"/>
    </cacheField>
    <cacheField name="Perim." numFmtId="0">
      <sharedItems containsSemiMixedTypes="0" containsString="0" containsNumber="1" minValue="0.79" maxValue="0.94"/>
    </cacheField>
    <cacheField name="Feret diameter (µm)" numFmtId="2">
      <sharedItems containsSemiMixedTypes="0" containsString="0" containsNumber="1" minValue="62.02" maxValue="162.16"/>
    </cacheField>
    <cacheField name="Area-equivalent diameter (µm)" numFmtId="166">
      <sharedItems containsSemiMixedTypes="0" containsString="0" containsNumber="1" minValue="58.100725189242894" maxValue="126.8653933327671"/>
    </cacheField>
    <cacheField name="FeretX" numFmtId="0">
      <sharedItems containsSemiMixedTypes="0" containsString="0" containsNumber="1" containsInteger="1" minValue="1496" maxValue="7560"/>
    </cacheField>
    <cacheField name="FeretY" numFmtId="0">
      <sharedItems containsSemiMixedTypes="0" containsString="0" containsNumber="1" containsInteger="1" minValue="36" maxValue="7352"/>
    </cacheField>
    <cacheField name="FeretAngle" numFmtId="0">
      <sharedItems containsSemiMixedTypes="0" containsString="0" containsNumber="1" minValue="14.32" maxValue="172.57"/>
    </cacheField>
    <cacheField name="MinFeret" numFmtId="0">
      <sharedItems containsSemiMixedTypes="0" containsString="0" containsNumber="1" minValue="57.2" maxValue="124.8" count="32">
        <n v="112.37"/>
        <n v="76.69"/>
        <n v="122.2"/>
        <n v="117"/>
        <n v="109.2"/>
        <n v="114.4"/>
        <n v="124.8"/>
        <n v="113.99"/>
        <n v="80.599999999999994"/>
        <n v="119.6"/>
        <n v="59.8"/>
        <n v="113.46"/>
        <n v="69.06"/>
        <n v="112.79"/>
        <n v="111.8"/>
        <n v="124.03"/>
        <n v="112.15"/>
        <n v="107.71"/>
        <n v="111.11"/>
        <n v="106.6"/>
        <n v="108.47"/>
        <n v="101.4"/>
        <n v="111.62"/>
        <n v="108.89"/>
        <n v="122.67"/>
        <n v="117.79"/>
        <n v="106.97"/>
        <n v="118.6"/>
        <n v="64.13"/>
        <n v="116.1"/>
        <n v="57.2"/>
        <n v="106.43"/>
      </sharedItems>
      <fieldGroup base="10">
        <rangePr autoStart="0" autoEnd="0" startNum="90" endNum="160" groupInterval="5"/>
        <groupItems count="16">
          <s v="&lt;90"/>
          <s v="90-95"/>
          <s v="95-100"/>
          <s v="100-105"/>
          <s v="105-110"/>
          <s v="110-115"/>
          <s v="115-120"/>
          <s v="120-125"/>
          <s v="125-130"/>
          <s v="130-135"/>
          <s v="135-140"/>
          <s v="140-145"/>
          <s v="145-150"/>
          <s v="150-155"/>
          <s v="155-160"/>
          <s v="&gt;160"/>
        </groupItems>
      </fieldGroup>
    </cacheField>
    <cacheField name="AR" numFmtId="0">
      <sharedItems containsSemiMixedTypes="0" containsString="0" containsNumber="1" minValue="1" maxValue="1.51"/>
    </cacheField>
    <cacheField name="Round" numFmtId="0">
      <sharedItems containsSemiMixedTypes="0" containsString="0" containsNumber="1" minValue="0.66" maxValue="1"/>
    </cacheField>
    <cacheField name="Solidity" numFmtId="0">
      <sharedItems containsSemiMixedTypes="0" containsString="0" containsNumber="1" minValue="0.92" maxValue="0.97"/>
    </cacheField>
    <cacheField name="Volume (µm³)" numFmtId="1">
      <sharedItems containsSemiMixedTypes="0" containsString="0" containsNumber="1" minValue="124909.05077233307" maxValue="2232697.2083811355"/>
    </cacheField>
    <cacheField name="Mass (mg)" numFmtId="168">
      <sharedItems containsSemiMixedTypes="0" containsString="0" containsNumber="1" minValue="1.1928814348757808E-4" maxValue="2.1322258340039841E-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n v="1"/>
    <n v="10288.719999999999"/>
    <n v="375.36"/>
    <n v="18.39"/>
    <n v="0.92"/>
    <n v="117.89"/>
    <n v="4567"/>
    <n v="176"/>
    <n v="131.41999999999999"/>
    <x v="0"/>
    <n v="1"/>
    <n v="1"/>
    <n v="0.97"/>
    <n v="857885.89106893737"/>
    <n v="8.1928102597083523E-4"/>
  </r>
  <r>
    <n v="2"/>
    <n v="9977.76"/>
    <n v="370.79"/>
    <n v="82.53"/>
    <n v="0.91"/>
    <n v="116.77"/>
    <n v="2694"/>
    <n v="499"/>
    <n v="78.44"/>
    <x v="1"/>
    <n v="1.02"/>
    <n v="0.98"/>
    <n v="0.96"/>
    <n v="833666.71643037326"/>
    <n v="7.961517141910064E-4"/>
  </r>
  <r>
    <n v="3"/>
    <n v="10761.92"/>
    <n v="386.39"/>
    <n v="129.63"/>
    <n v="0.91"/>
    <n v="122.64"/>
    <n v="6728"/>
    <n v="517"/>
    <n v="122.01"/>
    <x v="2"/>
    <n v="1.04"/>
    <n v="0.96"/>
    <n v="0.97"/>
    <n v="965817.45012623246"/>
    <n v="9.2235566487055198E-4"/>
  </r>
  <r>
    <n v="4"/>
    <n v="10964.72"/>
    <n v="391.59"/>
    <n v="171.89"/>
    <n v="0.9"/>
    <n v="122.64"/>
    <n v="6443"/>
    <n v="664"/>
    <n v="158.88"/>
    <x v="3"/>
    <n v="1.03"/>
    <n v="0.97"/>
    <n v="0.96"/>
    <n v="965817.45012623246"/>
    <n v="9.2235566487055198E-4"/>
  </r>
  <r>
    <n v="5"/>
    <n v="10160.280000000001"/>
    <n v="375.36"/>
    <n v="161.78"/>
    <n v="0.91"/>
    <n v="117.89"/>
    <n v="6441"/>
    <n v="698"/>
    <n v="131.41999999999999"/>
    <x v="1"/>
    <n v="1.02"/>
    <n v="0.98"/>
    <n v="0.97"/>
    <n v="857885.89106893737"/>
    <n v="8.1928102597083523E-4"/>
  </r>
  <r>
    <n v="6"/>
    <n v="10471.24"/>
    <n v="380.56"/>
    <n v="83.01"/>
    <n v="0.91"/>
    <n v="122.97"/>
    <n v="4530"/>
    <n v="784"/>
    <n v="76.55"/>
    <x v="4"/>
    <n v="1.0900000000000001"/>
    <n v="0.92"/>
    <n v="0.97"/>
    <n v="973634.91929545335"/>
    <n v="9.2982134792715784E-4"/>
  </r>
  <r>
    <n v="7"/>
    <n v="9572.16"/>
    <n v="359.76"/>
    <n v="66.430000000000007"/>
    <n v="0.93"/>
    <n v="114.16"/>
    <n v="2830"/>
    <n v="851"/>
    <n v="59.93"/>
    <x v="5"/>
    <n v="1.02"/>
    <n v="0.98"/>
    <n v="0.97"/>
    <n v="779005.46180175093"/>
    <n v="7.4395021602067211E-4"/>
  </r>
  <r>
    <n v="8"/>
    <n v="9653.2800000000007"/>
    <n v="366.48"/>
    <n v="166.57"/>
    <n v="0.9"/>
    <n v="115.46"/>
    <n v="5476"/>
    <n v="847"/>
    <n v="144.16"/>
    <x v="5"/>
    <n v="1.01"/>
    <n v="0.99"/>
    <n v="0.96"/>
    <n v="805922.50201494596"/>
    <n v="7.6965598942427336E-4"/>
  </r>
  <r>
    <n v="9"/>
    <n v="9950.7199999999993"/>
    <n v="370.16"/>
    <n v="30.14"/>
    <n v="0.91"/>
    <n v="117"/>
    <n v="7070"/>
    <n v="891"/>
    <n v="53.13"/>
    <x v="4"/>
    <n v="1.02"/>
    <n v="0.98"/>
    <n v="0.97"/>
    <n v="838602.60578231816"/>
    <n v="8.0086548852211382E-4"/>
  </r>
  <r>
    <n v="10"/>
    <n v="10160.280000000001"/>
    <n v="371.68"/>
    <n v="60.49"/>
    <n v="0.92"/>
    <n v="117.72"/>
    <n v="7077"/>
    <n v="898"/>
    <n v="120.53"/>
    <x v="4"/>
    <n v="1.01"/>
    <n v="0.99"/>
    <n v="0.97"/>
    <n v="854179.9686705604"/>
    <n v="8.1574187008038516E-4"/>
  </r>
  <r>
    <n v="11"/>
    <n v="9119.24"/>
    <n v="353.92"/>
    <n v="44.57"/>
    <n v="0.91"/>
    <n v="111.68"/>
    <n v="6517"/>
    <n v="985"/>
    <n v="24.78"/>
    <x v="6"/>
    <n v="1.01"/>
    <n v="0.99"/>
    <n v="0.96"/>
    <n v="729331.27647593408"/>
    <n v="6.9651136903451706E-4"/>
  </r>
  <r>
    <n v="12"/>
    <n v="8598.7199999999993"/>
    <n v="343.52"/>
    <n v="58.76"/>
    <n v="0.92"/>
    <n v="109.72"/>
    <n v="6559"/>
    <n v="1019"/>
    <n v="53.67"/>
    <x v="7"/>
    <n v="1.04"/>
    <n v="0.96"/>
    <n v="0.96"/>
    <n v="691601.6474196366"/>
    <n v="6.6047957328575291E-4"/>
  </r>
  <r>
    <n v="13"/>
    <n v="10728.12"/>
    <n v="383.34"/>
    <n v="62.6"/>
    <n v="0.92"/>
    <n v="122.23"/>
    <n v="3202"/>
    <n v="1169"/>
    <n v="66.16"/>
    <x v="8"/>
    <n v="1.04"/>
    <n v="0.96"/>
    <n v="0.97"/>
    <n v="956163.27193002345"/>
    <n v="9.1313592469317243E-4"/>
  </r>
  <r>
    <n v="14"/>
    <n v="11789.44"/>
    <n v="401.99"/>
    <n v="97.56"/>
    <n v="0.92"/>
    <n v="126.63"/>
    <n v="6653"/>
    <n v="1149"/>
    <n v="109.18"/>
    <x v="9"/>
    <n v="1.02"/>
    <n v="0.98"/>
    <n v="0.97"/>
    <n v="1063184.026207394"/>
    <n v="1.0153407450280612E-3"/>
  </r>
  <r>
    <n v="15"/>
    <n v="2440.36"/>
    <n v="181.59"/>
    <n v="47.56"/>
    <n v="0.93"/>
    <n v="60.92"/>
    <n v="3229"/>
    <n v="1174"/>
    <n v="39.81"/>
    <x v="10"/>
    <n v="1.1399999999999999"/>
    <n v="0.88"/>
    <n v="0.94"/>
    <n v="118379.99200432056"/>
    <n v="1.1305289236412613E-4"/>
  </r>
  <r>
    <n v="16"/>
    <n v="11106.68"/>
    <n v="390.06"/>
    <n v="153.58000000000001"/>
    <n v="0.92"/>
    <n v="122.72"/>
    <n v="7267"/>
    <n v="1224"/>
    <n v="143.62"/>
    <x v="11"/>
    <n v="1.02"/>
    <n v="0.98"/>
    <n v="0.97"/>
    <n v="967708.73702451529"/>
    <n v="9.2416184385841202E-4"/>
  </r>
  <r>
    <n v="17"/>
    <n v="10964.72"/>
    <n v="390.06"/>
    <n v="96.43"/>
    <n v="0.91"/>
    <n v="121.84"/>
    <n v="6834"/>
    <n v="1221"/>
    <n v="129.81"/>
    <x v="12"/>
    <n v="1.01"/>
    <n v="0.99"/>
    <n v="0.97"/>
    <n v="947039.93603456451"/>
    <n v="9.0442313891300904E-4"/>
  </r>
  <r>
    <n v="18"/>
    <n v="11397.36"/>
    <n v="395.26"/>
    <n v="65.12"/>
    <n v="0.92"/>
    <n v="128.27000000000001"/>
    <n v="3660"/>
    <n v="1368"/>
    <n v="72.3"/>
    <x v="2"/>
    <n v="1.1000000000000001"/>
    <n v="0.91"/>
    <n v="0.97"/>
    <n v="1105029.587459119"/>
    <n v="1.0553032560234586E-3"/>
  </r>
  <r>
    <n v="19"/>
    <n v="12661.48"/>
    <n v="424.68"/>
    <n v="54.94"/>
    <n v="0.88"/>
    <n v="131.24"/>
    <n v="2995"/>
    <n v="1449"/>
    <n v="56.31"/>
    <x v="13"/>
    <n v="1.02"/>
    <n v="0.98"/>
    <n v="0.97"/>
    <n v="1183579.0994559389"/>
    <n v="1.1303180399804215E-3"/>
  </r>
  <r>
    <n v="20"/>
    <n v="10092.68"/>
    <n v="373.83"/>
    <n v="142.15"/>
    <n v="0.91"/>
    <n v="117"/>
    <n v="6513"/>
    <n v="1651"/>
    <n v="126.87"/>
    <x v="4"/>
    <n v="1.01"/>
    <n v="0.99"/>
    <n v="0.97"/>
    <n v="838602.60578231816"/>
    <n v="8.0086548852211382E-4"/>
  </r>
  <r>
    <n v="21"/>
    <n v="9538.36"/>
    <n v="361.28"/>
    <n v="14.53"/>
    <n v="0.92"/>
    <n v="114.67"/>
    <n v="7620"/>
    <n v="1680"/>
    <n v="32.97"/>
    <x v="5"/>
    <n v="1.03"/>
    <n v="0.97"/>
    <n v="0.97"/>
    <n v="789492.59302007756"/>
    <n v="7.5396542633417412E-4"/>
  </r>
  <r>
    <n v="22"/>
    <n v="10478"/>
    <n v="377.51"/>
    <n v="147.22"/>
    <n v="0.92"/>
    <n v="120.44"/>
    <n v="6461"/>
    <n v="1684"/>
    <n v="147.34"/>
    <x v="0"/>
    <n v="1.02"/>
    <n v="0.98"/>
    <n v="0.97"/>
    <n v="914767.78710293502"/>
    <n v="8.7360323668330287E-4"/>
  </r>
  <r>
    <n v="23"/>
    <n v="10701.08"/>
    <n v="386.39"/>
    <n v="157.29"/>
    <n v="0.9"/>
    <n v="121.2"/>
    <n v="3598"/>
    <n v="1699"/>
    <n v="144.61000000000001"/>
    <x v="14"/>
    <n v="1.02"/>
    <n v="0.98"/>
    <n v="0.97"/>
    <n v="932194.38314483059"/>
    <n v="8.902456359033132E-4"/>
  </r>
  <r>
    <n v="24"/>
    <n v="10329.280000000001"/>
    <n v="380.56"/>
    <n v="167.34"/>
    <n v="0.9"/>
    <n v="121.2"/>
    <n v="3579"/>
    <n v="1746"/>
    <n v="157.29"/>
    <x v="15"/>
    <n v="1.06"/>
    <n v="0.94"/>
    <n v="0.96"/>
    <n v="932194.38314483059"/>
    <n v="8.902456359033132E-4"/>
  </r>
  <r>
    <n v="25"/>
    <n v="10410.4"/>
    <n v="383.34"/>
    <n v="150.07"/>
    <n v="0.89"/>
    <n v="120.19"/>
    <n v="3560"/>
    <n v="1778"/>
    <n v="141.15"/>
    <x v="16"/>
    <n v="1.04"/>
    <n v="0.97"/>
    <n v="0.97"/>
    <n v="909083.19126502285"/>
    <n v="8.6817444765809678E-4"/>
  </r>
  <r>
    <n v="26"/>
    <n v="10194.08"/>
    <n v="373.83"/>
    <n v="132.77000000000001"/>
    <n v="0.92"/>
    <n v="118.26"/>
    <n v="7399"/>
    <n v="1781"/>
    <n v="123.34"/>
    <x v="17"/>
    <n v="1.03"/>
    <n v="0.97"/>
    <n v="0.97"/>
    <n v="865988.7422938518"/>
    <n v="8.2701924889062839E-4"/>
  </r>
  <r>
    <n v="27"/>
    <n v="10674.04"/>
    <n v="384.23"/>
    <n v="165.31"/>
    <n v="0.91"/>
    <n v="121.28"/>
    <n v="3535"/>
    <n v="1820"/>
    <n v="149.04"/>
    <x v="0"/>
    <n v="1.04"/>
    <n v="0.97"/>
    <n v="0.97"/>
    <n v="934041.53131978191"/>
    <n v="8.9200966241039165E-4"/>
  </r>
  <r>
    <n v="28"/>
    <n v="10031.84"/>
    <n v="370.16"/>
    <n v="102.26"/>
    <n v="0.92"/>
    <n v="116.54"/>
    <n v="2943"/>
    <n v="1823"/>
    <n v="128.66"/>
    <x v="4"/>
    <n v="1.01"/>
    <n v="0.99"/>
    <n v="0.97"/>
    <n v="828750.23311408167"/>
    <n v="7.9145647262394796E-4"/>
  </r>
  <r>
    <n v="29"/>
    <n v="9146.2800000000007"/>
    <n v="352.4"/>
    <n v="95.69"/>
    <n v="0.93"/>
    <n v="111.28"/>
    <n v="3297"/>
    <n v="1927"/>
    <n v="127.41"/>
    <x v="6"/>
    <n v="1.01"/>
    <n v="0.99"/>
    <n v="0.97"/>
    <n v="721522.65709415486"/>
    <n v="6.8905413752491781E-4"/>
  </r>
  <r>
    <n v="30"/>
    <n v="10586.16"/>
    <n v="382.71"/>
    <n v="164.39"/>
    <n v="0.91"/>
    <n v="120.05"/>
    <n v="8014"/>
    <n v="2256"/>
    <n v="162.35"/>
    <x v="18"/>
    <n v="1.01"/>
    <n v="0.99"/>
    <n v="0.97"/>
    <n v="905910.12889350043"/>
    <n v="8.6514417309329283E-4"/>
  </r>
  <r>
    <n v="31"/>
    <n v="12749.36"/>
    <n v="418.22"/>
    <n v="166.27"/>
    <n v="0.92"/>
    <n v="131.81"/>
    <n v="4242"/>
    <n v="2277"/>
    <n v="157.99"/>
    <x v="19"/>
    <n v="1.03"/>
    <n v="0.97"/>
    <n v="0.97"/>
    <n v="1199067.6947949266"/>
    <n v="1.1451096485291547E-3"/>
  </r>
  <r>
    <n v="32"/>
    <n v="10714.6"/>
    <n v="384.23"/>
    <n v="42.14"/>
    <n v="0.91"/>
    <n v="120.98"/>
    <n v="8043"/>
    <n v="2640"/>
    <n v="28.22"/>
    <x v="18"/>
    <n v="1.01"/>
    <n v="0.99"/>
    <n v="0.97"/>
    <n v="927127.2859396392"/>
    <n v="8.854065580723554E-4"/>
  </r>
  <r>
    <n v="33"/>
    <n v="9240.92"/>
    <n v="357.6"/>
    <n v="40.549999999999997"/>
    <n v="0.91"/>
    <n v="112.52"/>
    <n v="4064"/>
    <n v="2622"/>
    <n v="139.69"/>
    <x v="5"/>
    <n v="1"/>
    <n v="1"/>
    <n v="0.96"/>
    <n v="745912.34142266493"/>
    <n v="7.1234628605864507E-4"/>
  </r>
  <r>
    <n v="34"/>
    <n v="10518.56"/>
    <n v="379.03"/>
    <n v="26.49"/>
    <n v="0.92"/>
    <n v="121.84"/>
    <n v="2055"/>
    <n v="2821"/>
    <n v="39.81"/>
    <x v="17"/>
    <n v="1.05"/>
    <n v="0.95"/>
    <n v="0.97"/>
    <n v="947039.93603456451"/>
    <n v="9.0442313891300904E-4"/>
  </r>
  <r>
    <n v="35"/>
    <n v="10423.92"/>
    <n v="379.03"/>
    <n v="171.95"/>
    <n v="0.91"/>
    <n v="118.81"/>
    <n v="3506"/>
    <n v="2901"/>
    <n v="156.80000000000001"/>
    <x v="0"/>
    <n v="1.01"/>
    <n v="0.99"/>
    <n v="0.97"/>
    <n v="878127.56459211884"/>
    <n v="8.3861182418547341E-4"/>
  </r>
  <r>
    <n v="36"/>
    <n v="12708.8"/>
    <n v="418.22"/>
    <n v="95.86"/>
    <n v="0.91"/>
    <n v="131.16"/>
    <n v="6955"/>
    <n v="2912"/>
    <n v="140.63"/>
    <x v="13"/>
    <n v="1.02"/>
    <n v="0.98"/>
    <n v="0.97"/>
    <n v="1181415.9947230376"/>
    <n v="1.1282522749605009E-3"/>
  </r>
  <r>
    <n v="37"/>
    <n v="11282.44"/>
    <n v="396.79"/>
    <n v="170.31"/>
    <n v="0.9"/>
    <n v="125.88"/>
    <n v="3560"/>
    <n v="3109"/>
    <n v="141.71"/>
    <x v="20"/>
    <n v="1.04"/>
    <n v="0.96"/>
    <n v="0.97"/>
    <n v="1044404.7179861956"/>
    <n v="9.9740650567681677E-4"/>
  </r>
  <r>
    <n v="38"/>
    <n v="10363.08"/>
    <n v="380.56"/>
    <n v="29.5"/>
    <n v="0.9"/>
    <n v="122.72"/>
    <n v="3577"/>
    <n v="3176"/>
    <n v="36.380000000000003"/>
    <x v="21"/>
    <n v="1.08"/>
    <n v="0.92"/>
    <n v="0.97"/>
    <n v="967708.73702451529"/>
    <n v="9.2416184385841202E-4"/>
  </r>
  <r>
    <n v="39"/>
    <n v="10444.200000000001"/>
    <n v="379.03"/>
    <n v="92.59"/>
    <n v="0.91"/>
    <n v="120.61"/>
    <n v="8284"/>
    <n v="3168"/>
    <n v="97.43"/>
    <x v="4"/>
    <n v="1.05"/>
    <n v="0.95"/>
    <n v="0.97"/>
    <n v="918646.81721298443"/>
    <n v="8.7730771043840008E-4"/>
  </r>
  <r>
    <n v="40"/>
    <n v="9734.4"/>
    <n v="366.48"/>
    <n v="70.23"/>
    <n v="0.91"/>
    <n v="114.52"/>
    <n v="7172"/>
    <n v="3174"/>
    <n v="129.47"/>
    <x v="4"/>
    <n v="1"/>
    <n v="1"/>
    <n v="0.97"/>
    <n v="786398.43466920755"/>
    <n v="7.510105051090932E-4"/>
  </r>
  <r>
    <n v="41"/>
    <n v="10423.92"/>
    <n v="380.56"/>
    <n v="102.51"/>
    <n v="0.9"/>
    <n v="120.87"/>
    <n v="8198"/>
    <n v="3257"/>
    <n v="108.82"/>
    <x v="4"/>
    <n v="1.05"/>
    <n v="0.95"/>
    <n v="0.97"/>
    <n v="924600.63769608166"/>
    <n v="8.8299360899975795E-4"/>
  </r>
  <r>
    <n v="42"/>
    <n v="9605.9599999999991"/>
    <n v="361.28"/>
    <n v="57.97"/>
    <n v="0.92"/>
    <n v="114.93"/>
    <n v="6927"/>
    <n v="3314"/>
    <n v="52.35"/>
    <x v="5"/>
    <n v="1.02"/>
    <n v="0.98"/>
    <n v="0.97"/>
    <n v="794875.00810266822"/>
    <n v="7.5910563273804809E-4"/>
  </r>
  <r>
    <n v="43"/>
    <n v="12553.32"/>
    <n v="413.02"/>
    <n v="159.09"/>
    <n v="0.92"/>
    <n v="130.41999999999999"/>
    <n v="2580"/>
    <n v="3444"/>
    <n v="156.5"/>
    <x v="19"/>
    <n v="1.01"/>
    <n v="0.99"/>
    <n v="0.97"/>
    <n v="1161532.0826108046"/>
    <n v="1.1092631388933184E-3"/>
  </r>
  <r>
    <n v="44"/>
    <n v="9531.6"/>
    <n v="361.28"/>
    <n v="7.69"/>
    <n v="0.92"/>
    <n v="113.96"/>
    <n v="2655"/>
    <n v="3510"/>
    <n v="124.78"/>
    <x v="5"/>
    <n v="1.02"/>
    <n v="0.98"/>
    <n v="0.97"/>
    <n v="774918.3481122246"/>
    <n v="7.4004702244717451E-4"/>
  </r>
  <r>
    <n v="45"/>
    <n v="9409.92"/>
    <n v="359.12"/>
    <n v="15.16"/>
    <n v="0.92"/>
    <n v="113.72"/>
    <n v="2651"/>
    <n v="3574"/>
    <n v="10.54"/>
    <x v="6"/>
    <n v="1.04"/>
    <n v="0.96"/>
    <n v="0.97"/>
    <n v="770032.7127125687"/>
    <n v="7.3538124064050298E-4"/>
  </r>
  <r>
    <n v="46"/>
    <n v="10721.36"/>
    <n v="382.08"/>
    <n v="72.05"/>
    <n v="0.92"/>
    <n v="120.98"/>
    <n v="7075"/>
    <n v="3843"/>
    <n v="61.78"/>
    <x v="0"/>
    <n v="1.01"/>
    <n v="0.99"/>
    <n v="0.97"/>
    <n v="927127.2859396392"/>
    <n v="8.854065580723554E-4"/>
  </r>
  <r>
    <n v="47"/>
    <n v="9862.84"/>
    <n v="371.68"/>
    <n v="125.36"/>
    <n v="0.9"/>
    <n v="117"/>
    <n v="5643"/>
    <n v="3927"/>
    <n v="126.87"/>
    <x v="4"/>
    <n v="1"/>
    <n v="1"/>
    <n v="0.96"/>
    <n v="838602.60578231816"/>
    <n v="8.0086548852211382E-4"/>
  </r>
  <r>
    <n v="48"/>
    <n v="11606.92"/>
    <n v="400.46"/>
    <n v="157.22999999999999"/>
    <n v="0.91"/>
    <n v="131.24"/>
    <n v="7338"/>
    <n v="3990"/>
    <n v="146.31"/>
    <x v="22"/>
    <n v="1.1399999999999999"/>
    <n v="0.88"/>
    <n v="0.97"/>
    <n v="1183579.0994559389"/>
    <n v="1.1303180399804215E-3"/>
  </r>
  <r>
    <n v="49"/>
    <n v="9605.9599999999991"/>
    <n v="362.8"/>
    <n v="154.91"/>
    <n v="0.92"/>
    <n v="116.19"/>
    <n v="1783"/>
    <n v="4092"/>
    <n v="139.54"/>
    <x v="5"/>
    <n v="1.05"/>
    <n v="0.95"/>
    <n v="0.97"/>
    <n v="821305.77661528124"/>
    <n v="7.8434701666759354E-4"/>
  </r>
  <r>
    <n v="50"/>
    <n v="11255.4"/>
    <n v="391.59"/>
    <n v="136.85"/>
    <n v="0.92"/>
    <n v="123.85"/>
    <n v="3125"/>
    <n v="4182"/>
    <n v="129.04"/>
    <x v="23"/>
    <n v="1.02"/>
    <n v="0.98"/>
    <n v="0.97"/>
    <n v="994687.48803281679"/>
    <n v="9.4992655107134006E-4"/>
  </r>
  <r>
    <n v="51"/>
    <n v="11505.52"/>
    <n v="396.16"/>
    <n v="41.3"/>
    <n v="0.92"/>
    <n v="125.23"/>
    <n v="8265"/>
    <n v="4302"/>
    <n v="41.63"/>
    <x v="9"/>
    <n v="1.01"/>
    <n v="0.99"/>
    <n v="0.97"/>
    <n v="1028309.3011511838"/>
    <n v="9.8203538259938059E-4"/>
  </r>
  <r>
    <n v="52"/>
    <n v="11755.64"/>
    <n v="401.99"/>
    <n v="43.6"/>
    <n v="0.91"/>
    <n v="129.4"/>
    <n v="1768"/>
    <n v="4416"/>
    <n v="22.44"/>
    <x v="24"/>
    <n v="1.04"/>
    <n v="0.96"/>
    <n v="0.97"/>
    <n v="1134492.0354065208"/>
    <n v="1.0834398938132273E-3"/>
  </r>
  <r>
    <n v="53"/>
    <n v="11099.92"/>
    <n v="387.91"/>
    <n v="68.349999999999994"/>
    <n v="0.93"/>
    <n v="124.04"/>
    <n v="3336"/>
    <n v="4503"/>
    <n v="56.98"/>
    <x v="18"/>
    <n v="1.04"/>
    <n v="0.96"/>
    <n v="0.97"/>
    <n v="999272.40617866453"/>
    <n v="9.543051479006246E-4"/>
  </r>
  <r>
    <n v="54"/>
    <n v="12303.2"/>
    <n v="410.86"/>
    <n v="126.81"/>
    <n v="0.92"/>
    <n v="129.16999999999999"/>
    <n v="7364"/>
    <n v="4556"/>
    <n v="130.1"/>
    <x v="19"/>
    <n v="1.02"/>
    <n v="0.98"/>
    <n v="0.97"/>
    <n v="1128453.3263331759"/>
    <n v="1.0776729266481829E-3"/>
  </r>
  <r>
    <n v="55"/>
    <n v="9889.8799999999992"/>
    <n v="368"/>
    <n v="124.43"/>
    <n v="0.92"/>
    <n v="117.89"/>
    <n v="6652"/>
    <n v="4581"/>
    <n v="131.41999999999999"/>
    <x v="25"/>
    <n v="1.05"/>
    <n v="0.95"/>
    <n v="0.97"/>
    <n v="857885.89106893737"/>
    <n v="8.1928102597083523E-4"/>
  </r>
  <r>
    <n v="56"/>
    <n v="10552.36"/>
    <n v="380.56"/>
    <n v="175.32"/>
    <n v="0.92"/>
    <n v="119.97"/>
    <n v="3301"/>
    <n v="4708"/>
    <n v="29.9"/>
    <x v="0"/>
    <n v="1.01"/>
    <n v="0.99"/>
    <n v="0.97"/>
    <n v="904100.26985255117"/>
    <n v="8.6341575770918627E-4"/>
  </r>
  <r>
    <n v="57"/>
    <n v="10525.32"/>
    <n v="376.88"/>
    <n v="176.91"/>
    <n v="0.93"/>
    <n v="120.44"/>
    <n v="3368"/>
    <n v="4724"/>
    <n v="13.74"/>
    <x v="4"/>
    <n v="1.03"/>
    <n v="0.97"/>
    <n v="0.97"/>
    <n v="914767.78710293502"/>
    <n v="8.7360323668330287E-4"/>
  </r>
  <r>
    <n v="58"/>
    <n v="11363.56"/>
    <n v="393.11"/>
    <n v="37.99"/>
    <n v="0.92"/>
    <n v="125.02"/>
    <n v="3384"/>
    <n v="4787"/>
    <n v="73.069999999999993"/>
    <x v="9"/>
    <n v="1.01"/>
    <n v="0.99"/>
    <n v="0.97"/>
    <n v="1023144.8109865558"/>
    <n v="9.7710329449216069E-4"/>
  </r>
  <r>
    <n v="59"/>
    <n v="11897.6"/>
    <n v="406.29"/>
    <n v="111.85"/>
    <n v="0.91"/>
    <n v="127.64"/>
    <n v="2055"/>
    <n v="4758"/>
    <n v="123.37"/>
    <x v="26"/>
    <n v="1.02"/>
    <n v="0.98"/>
    <n v="0.96"/>
    <n v="1088827.3189140505"/>
    <n v="1.0398300895629183E-3"/>
  </r>
  <r>
    <n v="60"/>
    <n v="9254.44"/>
    <n v="356.97"/>
    <n v="110.08"/>
    <n v="0.91"/>
    <n v="113"/>
    <n v="8252"/>
    <n v="4769"/>
    <n v="156.97"/>
    <x v="6"/>
    <n v="1.02"/>
    <n v="0.98"/>
    <n v="0.97"/>
    <n v="755499.10251445859"/>
    <n v="7.2150164290130786E-4"/>
  </r>
  <r>
    <n v="61"/>
    <n v="1919.84"/>
    <n v="162.57"/>
    <n v="105.53"/>
    <n v="0.91"/>
    <n v="55.09"/>
    <n v="8295"/>
    <n v="4759"/>
    <n v="109.29"/>
    <x v="27"/>
    <n v="1.17"/>
    <n v="0.85"/>
    <n v="0.94"/>
    <n v="87542.095761603996"/>
    <n v="8.3602701452331811E-5"/>
  </r>
  <r>
    <n v="62"/>
    <n v="9903.4"/>
    <n v="368"/>
    <n v="96.13"/>
    <n v="0.92"/>
    <n v="117"/>
    <n v="8157"/>
    <n v="4892"/>
    <n v="53.13"/>
    <x v="15"/>
    <n v="1.03"/>
    <n v="0.97"/>
    <n v="0.97"/>
    <n v="838602.60578231816"/>
    <n v="8.0086548852211382E-4"/>
  </r>
  <r>
    <n v="63"/>
    <n v="9409.92"/>
    <n v="361.28"/>
    <n v="152.5"/>
    <n v="0.91"/>
    <n v="113.36"/>
    <n v="8112"/>
    <n v="4880"/>
    <n v="143.38999999999999"/>
    <x v="5"/>
    <n v="1.02"/>
    <n v="0.98"/>
    <n v="0.96"/>
    <n v="762742.83032839349"/>
    <n v="7.2841940296361572E-4"/>
  </r>
  <r>
    <n v="64"/>
    <n v="13418.6"/>
    <n v="472.11"/>
    <n v="141.62"/>
    <n v="0.76"/>
    <n v="160.80000000000001"/>
    <n v="5949"/>
    <n v="5186"/>
    <n v="129.09"/>
    <x v="28"/>
    <n v="1.45"/>
    <n v="0.69"/>
    <n v="0.92"/>
    <n v="2176991.6112498287"/>
    <n v="2.0790269887435864E-3"/>
  </r>
  <r>
    <n v="65"/>
    <n v="9342.32"/>
    <n v="356.97"/>
    <n v="179.68"/>
    <n v="0.92"/>
    <n v="114.52"/>
    <n v="7791"/>
    <n v="5261"/>
    <n v="50.53"/>
    <x v="6"/>
    <n v="1.03"/>
    <n v="0.97"/>
    <n v="0.97"/>
    <n v="786398.43466920755"/>
    <n v="7.510105051090932E-4"/>
  </r>
  <r>
    <n v="66"/>
    <n v="11093.16"/>
    <n v="397.68"/>
    <n v="156.69999999999999"/>
    <n v="0.88"/>
    <n v="127.19"/>
    <n v="7776"/>
    <n v="5272"/>
    <n v="139.13999999999999"/>
    <x v="18"/>
    <n v="1.03"/>
    <n v="0.97"/>
    <n v="0.96"/>
    <n v="1077351.7570290798"/>
    <n v="1.0288709279627712E-3"/>
  </r>
  <r>
    <n v="67"/>
    <n v="10782.2"/>
    <n v="383.6"/>
    <n v="134.94999999999999"/>
    <n v="0.92"/>
    <n v="126.36"/>
    <n v="4735"/>
    <n v="5313"/>
    <n v="143.37"/>
    <x v="0"/>
    <n v="1.06"/>
    <n v="0.94"/>
    <n v="0.97"/>
    <n v="1056397.7657352556"/>
    <n v="1.0088598662771691E-3"/>
  </r>
  <r>
    <n v="68"/>
    <n v="9943.9599999999991"/>
    <n v="368"/>
    <n v="11.62"/>
    <n v="0.92"/>
    <n v="117.81"/>
    <n v="4141"/>
    <n v="5651"/>
    <n v="22.04"/>
    <x v="5"/>
    <n v="1.04"/>
    <n v="0.96"/>
    <n v="0.97"/>
    <n v="856140.59522533754"/>
    <n v="8.1761426844019741E-4"/>
  </r>
  <r>
    <n v="69"/>
    <n v="9822.2800000000007"/>
    <n v="367.11"/>
    <n v="46.83"/>
    <n v="0.92"/>
    <n v="118.26"/>
    <n v="4368"/>
    <n v="5687"/>
    <n v="33.340000000000003"/>
    <x v="29"/>
    <n v="1.07"/>
    <n v="0.93"/>
    <n v="0.97"/>
    <n v="865988.7422938518"/>
    <n v="8.2701924889062839E-4"/>
  </r>
  <r>
    <n v="70"/>
    <n v="10167.040000000001"/>
    <n v="373.83"/>
    <n v="0.17"/>
    <n v="0.91"/>
    <n v="117"/>
    <n v="3591"/>
    <n v="5925"/>
    <n v="36.869999999999997"/>
    <x v="0"/>
    <n v="1"/>
    <n v="1"/>
    <n v="0.97"/>
    <n v="838602.60578231816"/>
    <n v="8.0086548852211382E-4"/>
  </r>
  <r>
    <n v="71"/>
    <n v="9984.52"/>
    <n v="371.05"/>
    <n v="145.31"/>
    <n v="0.91"/>
    <n v="120.19"/>
    <n v="6905"/>
    <n v="5926"/>
    <n v="141.15"/>
    <x v="4"/>
    <n v="1.04"/>
    <n v="0.96"/>
    <n v="0.97"/>
    <n v="909083.19126502285"/>
    <n v="8.6817444765809678E-4"/>
  </r>
  <r>
    <n v="72"/>
    <n v="10552.36"/>
    <n v="380.56"/>
    <n v="129.94"/>
    <n v="0.92"/>
    <n v="120.19"/>
    <n v="4262"/>
    <n v="6030"/>
    <n v="141.15"/>
    <x v="0"/>
    <n v="1.02"/>
    <n v="0.98"/>
    <n v="0.97"/>
    <n v="909083.19126502285"/>
    <n v="8.6817444765809678E-4"/>
  </r>
  <r>
    <n v="73"/>
    <n v="9923.68"/>
    <n v="366.48"/>
    <n v="109.19"/>
    <n v="0.93"/>
    <n v="116.8"/>
    <n v="6600"/>
    <n v="6367"/>
    <n v="73.180000000000007"/>
    <x v="4"/>
    <n v="1.01"/>
    <n v="0.99"/>
    <n v="0.97"/>
    <n v="834309.4267368383"/>
    <n v="7.9676550253368053E-4"/>
  </r>
  <r>
    <n v="74"/>
    <n v="11512.28"/>
    <n v="398.94"/>
    <n v="121.05"/>
    <n v="0.91"/>
    <n v="125.66"/>
    <n v="6334"/>
    <n v="6545"/>
    <n v="114.44"/>
    <x v="30"/>
    <n v="1.02"/>
    <n v="0.98"/>
    <n v="0.97"/>
    <n v="1038938.3761030472"/>
    <n v="9.9218614917841001E-4"/>
  </r>
  <r>
    <n v="75"/>
    <n v="9457.24"/>
    <n v="362.8"/>
    <n v="27.27"/>
    <n v="0.9"/>
    <n v="114.93"/>
    <n v="1656"/>
    <n v="6582"/>
    <n v="37.65"/>
    <x v="31"/>
    <n v="1.03"/>
    <n v="0.97"/>
    <n v="0.96"/>
    <n v="794875.00810266822"/>
    <n v="7.5910563273804809E-4"/>
  </r>
  <r>
    <n v="76"/>
    <n v="9599.2000000000007"/>
    <n v="364.96"/>
    <n v="121.79"/>
    <n v="0.91"/>
    <n v="116.1"/>
    <n v="6372"/>
    <n v="6569"/>
    <n v="124.05"/>
    <x v="32"/>
    <n v="1.02"/>
    <n v="0.98"/>
    <n v="0.97"/>
    <n v="819398.72062095511"/>
    <n v="7.8252577819301204E-4"/>
  </r>
  <r>
    <n v="77"/>
    <n v="9207.1200000000008"/>
    <n v="357.6"/>
    <n v="46.11"/>
    <n v="0.9"/>
    <n v="113.36"/>
    <n v="1667"/>
    <n v="6627"/>
    <n v="53.39"/>
    <x v="31"/>
    <n v="1.02"/>
    <n v="0.98"/>
    <n v="0.96"/>
    <n v="762742.83032839349"/>
    <n v="7.2841940296361572E-4"/>
  </r>
  <r>
    <n v="78"/>
    <n v="10011.56"/>
    <n v="368.63"/>
    <n v="4.16"/>
    <n v="0.93"/>
    <n v="116.86"/>
    <n v="6206"/>
    <n v="6672"/>
    <n v="159.15"/>
    <x v="4"/>
    <n v="1.03"/>
    <n v="0.97"/>
    <n v="0.97"/>
    <n v="835595.83816725027"/>
    <n v="7.9799402544972393E-4"/>
  </r>
  <r>
    <n v="79"/>
    <n v="9491.0400000000009"/>
    <n v="361.28"/>
    <n v="7.34"/>
    <n v="0.91"/>
    <n v="116.07"/>
    <n v="1751"/>
    <n v="6798"/>
    <n v="15.59"/>
    <x v="6"/>
    <n v="1.06"/>
    <n v="0.94"/>
    <n v="0.97"/>
    <n v="818763.69193264318"/>
    <n v="7.8191932579567424E-4"/>
  </r>
  <r>
    <n v="80"/>
    <n v="10058.879999999999"/>
    <n v="373.2"/>
    <n v="26.22"/>
    <n v="0.91"/>
    <n v="119.63"/>
    <n v="1736"/>
    <n v="6847"/>
    <n v="42.36"/>
    <x v="4"/>
    <n v="1.04"/>
    <n v="0.97"/>
    <n v="0.97"/>
    <n v="896435.25992490491"/>
    <n v="8.5609567322828418E-4"/>
  </r>
  <r>
    <n v="81"/>
    <n v="10849.8"/>
    <n v="386.39"/>
    <n v="3.48"/>
    <n v="0.91"/>
    <n v="122.23"/>
    <n v="2448"/>
    <n v="7199"/>
    <n v="29.29"/>
    <x v="18"/>
    <n v="1.01"/>
    <n v="0.99"/>
    <n v="0.97"/>
    <n v="956163.27193002345"/>
    <n v="9.1313592469317243E-4"/>
  </r>
  <r>
    <n v="82"/>
    <n v="15318.16"/>
    <n v="477.31"/>
    <n v="23.42"/>
    <n v="0.84"/>
    <n v="169.5"/>
    <n v="5325"/>
    <n v="7202"/>
    <n v="20.66"/>
    <x v="13"/>
    <n v="1.35"/>
    <n v="0.74"/>
    <n v="0.96"/>
    <n v="2549809.4709862978"/>
    <n v="2.4350680447919144E-3"/>
  </r>
  <r>
    <n v="83"/>
    <n v="10342.799999999999"/>
    <n v="375.36"/>
    <n v="25.73"/>
    <n v="0.92"/>
    <n v="119.09"/>
    <n v="5982"/>
    <n v="7224"/>
    <n v="36.119999999999997"/>
    <x v="0"/>
    <n v="1.02"/>
    <n v="0.98"/>
    <n v="0.97"/>
    <n v="884350.66777127353"/>
    <n v="8.4455488772156614E-4"/>
  </r>
  <r>
    <n v="84"/>
    <n v="10329.280000000001"/>
    <n v="384.86"/>
    <n v="120.81"/>
    <n v="0.88"/>
    <n v="120.44"/>
    <n v="2421"/>
    <n v="7237"/>
    <n v="32.659999999999997"/>
    <x v="33"/>
    <n v="1.03"/>
    <n v="0.97"/>
    <n v="0.96"/>
    <n v="914767.78710293502"/>
    <n v="8.7360323668330287E-4"/>
  </r>
  <r>
    <n v="85"/>
    <n v="11809.72"/>
    <n v="404.14"/>
    <n v="8.02"/>
    <n v="0.91"/>
    <n v="127.64"/>
    <n v="2395"/>
    <n v="7278"/>
    <n v="33.369999999999997"/>
    <x v="24"/>
    <n v="1.02"/>
    <n v="0.98"/>
    <n v="0.97"/>
    <n v="1088827.3189140505"/>
    <n v="1.0398300895629183E-3"/>
  </r>
  <r>
    <n v="86"/>
    <n v="9856.08"/>
    <n v="370.16"/>
    <n v="179.22"/>
    <n v="0.9"/>
    <n v="116.28"/>
    <n v="6137"/>
    <n v="7285"/>
    <n v="169.7"/>
    <x v="4"/>
    <n v="1.02"/>
    <n v="0.98"/>
    <n v="0.96"/>
    <n v="823215.7892849755"/>
    <n v="7.8617107876715155E-4"/>
  </r>
  <r>
    <n v="87"/>
    <n v="10971.48"/>
    <n v="388.54"/>
    <n v="65.2"/>
    <n v="0.91"/>
    <n v="122.09"/>
    <n v="4664"/>
    <n v="7395"/>
    <n v="26.57"/>
    <x v="23"/>
    <n v="1.01"/>
    <n v="0.99"/>
    <n v="0.97"/>
    <n v="952881.51804277475"/>
    <n v="9.1000184973084983E-4"/>
  </r>
  <r>
    <n v="88"/>
    <n v="9173.32"/>
    <n v="354.56"/>
    <n v="177.38"/>
    <n v="0.92"/>
    <n v="111.92"/>
    <n v="5445"/>
    <n v="7472"/>
    <n v="149.26"/>
    <x v="29"/>
    <n v="1.02"/>
    <n v="0.98"/>
    <n v="0.97"/>
    <n v="734043.38075262599"/>
    <n v="7.0101142861875776E-4"/>
  </r>
  <r>
    <n v="89"/>
    <n v="10214.36"/>
    <n v="372.31"/>
    <n v="122.8"/>
    <n v="0.93"/>
    <n v="119.77"/>
    <n v="5427"/>
    <n v="7494"/>
    <n v="117.12"/>
    <x v="4"/>
    <n v="1.04"/>
    <n v="0.96"/>
    <n v="0.97"/>
    <n v="899586.17184397182"/>
    <n v="8.5910479411099307E-4"/>
  </r>
  <r>
    <n v="90"/>
    <n v="9802"/>
    <n v="366.48"/>
    <n v="31.01"/>
    <n v="0.92"/>
    <n v="116.42"/>
    <n v="5313"/>
    <n v="7876"/>
    <n v="23.7"/>
    <x v="4"/>
    <n v="1.02"/>
    <n v="0.98"/>
    <n v="0.97"/>
    <n v="826192.80234823364"/>
    <n v="7.8901412624256305E-4"/>
  </r>
  <r>
    <n v="91"/>
    <n v="11383.84"/>
    <n v="393.11"/>
    <n v="157.19"/>
    <n v="0.93"/>
    <n v="124.83"/>
    <n v="1027"/>
    <n v="7998"/>
    <n v="144.32"/>
    <x v="9"/>
    <n v="1.02"/>
    <n v="0.98"/>
    <n v="0.97"/>
    <n v="1018487.1027766682"/>
    <n v="9.7265518315171808E-4"/>
  </r>
  <r>
    <n v="92"/>
    <n v="11113.44"/>
    <n v="393.74"/>
    <n v="44.25"/>
    <n v="0.9"/>
    <n v="126.79"/>
    <n v="6144"/>
    <n v="8591"/>
    <n v="61.86"/>
    <x v="34"/>
    <n v="1.06"/>
    <n v="0.95"/>
    <n v="0.97"/>
    <n v="1067219.1949357858"/>
    <n v="1.0191943311636754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">
  <r>
    <n v="1"/>
    <n v="9078.68"/>
    <n v="353.92"/>
    <n v="120.13"/>
    <n v="0.91"/>
    <n v="113.36"/>
    <n v="5324"/>
    <n v="952"/>
    <n v="143.38999999999999"/>
    <x v="0"/>
    <n v="1.03"/>
    <n v="0.97"/>
    <n v="0.96"/>
    <n v="762356.15221930656"/>
    <n v="7.2805012536943765E-4"/>
  </r>
  <r>
    <n v="2"/>
    <n v="10167.040000000001"/>
    <n v="373.2"/>
    <n v="94.48"/>
    <n v="0.92"/>
    <n v="118.69"/>
    <n v="5374"/>
    <n v="949"/>
    <n v="118.81"/>
    <x v="1"/>
    <n v="1.03"/>
    <n v="0.97"/>
    <n v="0.97"/>
    <n v="875025.6567390433"/>
    <n v="8.3564950218578639E-4"/>
  </r>
  <r>
    <n v="3"/>
    <n v="9788.48"/>
    <n v="365.85"/>
    <n v="106.24"/>
    <n v="0.92"/>
    <n v="117"/>
    <n v="4883"/>
    <n v="967"/>
    <n v="126.87"/>
    <x v="2"/>
    <n v="1.04"/>
    <n v="0.96"/>
    <n v="0.97"/>
    <n v="838177.47"/>
    <n v="8.0045948385E-4"/>
  </r>
  <r>
    <n v="4"/>
    <n v="10525.32"/>
    <n v="387.02"/>
    <n v="118.26"/>
    <n v="0.88"/>
    <n v="120.22"/>
    <n v="4843"/>
    <n v="973"/>
    <n v="111.57"/>
    <x v="3"/>
    <n v="1.03"/>
    <n v="0.98"/>
    <n v="0.96"/>
    <n v="909302.88413245324"/>
    <n v="8.683842543464928E-4"/>
  </r>
  <r>
    <n v="5"/>
    <n v="11999"/>
    <n v="404.14"/>
    <n v="113.37"/>
    <n v="0.92"/>
    <n v="127.64"/>
    <n v="5141"/>
    <n v="994"/>
    <n v="123.37"/>
    <x v="4"/>
    <n v="1.01"/>
    <n v="0.99"/>
    <n v="0.97"/>
    <n v="1088275.3298660268"/>
    <n v="1.0393029400220554E-3"/>
  </r>
  <r>
    <n v="6"/>
    <n v="9382.8799999999992"/>
    <n v="360.02"/>
    <n v="0.82"/>
    <n v="0.91"/>
    <n v="117"/>
    <n v="5215"/>
    <n v="1009"/>
    <n v="143.13"/>
    <x v="5"/>
    <n v="1.06"/>
    <n v="0.94"/>
    <n v="0.97"/>
    <n v="838177.47"/>
    <n v="8.0045948385E-4"/>
  </r>
  <r>
    <n v="7"/>
    <n v="9768.2000000000007"/>
    <n v="364.32"/>
    <n v="5.05"/>
    <n v="0.92"/>
    <n v="116.42"/>
    <n v="5257"/>
    <n v="1016"/>
    <n v="150.57"/>
    <x v="2"/>
    <n v="1.03"/>
    <n v="0.97"/>
    <n v="0.97"/>
    <n v="825773.95780738664"/>
    <n v="7.8861412970605426E-4"/>
  </r>
  <r>
    <n v="8"/>
    <n v="10038.6"/>
    <n v="371.68"/>
    <n v="167.49"/>
    <n v="0.91"/>
    <n v="118.18"/>
    <n v="4041"/>
    <n v="1195"/>
    <n v="140.36000000000001"/>
    <x v="1"/>
    <n v="1.03"/>
    <n v="0.97"/>
    <n v="0.96"/>
    <n v="863794.34120941348"/>
    <n v="8.2492359585498989E-4"/>
  </r>
  <r>
    <n v="9"/>
    <n v="10450.959999999999"/>
    <n v="376.88"/>
    <n v="43.75"/>
    <n v="0.92"/>
    <n v="119.06"/>
    <n v="7202"/>
    <n v="1279"/>
    <n v="31.61"/>
    <x v="6"/>
    <n v="1.01"/>
    <n v="0.99"/>
    <n v="0.97"/>
    <n v="883234.51556770667"/>
    <n v="8.4348896236715991E-4"/>
  </r>
  <r>
    <n v="10"/>
    <n v="9977.76"/>
    <n v="370.16"/>
    <n v="29.92"/>
    <n v="0.92"/>
    <n v="117"/>
    <n v="3561"/>
    <n v="1430"/>
    <n v="36.869999999999997"/>
    <x v="1"/>
    <n v="1.02"/>
    <n v="0.98"/>
    <n v="0.97"/>
    <n v="838177.47"/>
    <n v="8.0045948385E-4"/>
  </r>
  <r>
    <n v="11"/>
    <n v="9403.16"/>
    <n v="357.6"/>
    <n v="106.46"/>
    <n v="0.92"/>
    <n v="113"/>
    <n v="6225"/>
    <n v="1531"/>
    <n v="113.03"/>
    <x v="2"/>
    <n v="1.01"/>
    <n v="0.99"/>
    <n v="0.97"/>
    <n v="755116.09666666668"/>
    <n v="7.2113587231666663E-4"/>
  </r>
  <r>
    <n v="12"/>
    <n v="10180.56"/>
    <n v="376.25"/>
    <n v="109.56"/>
    <n v="0.9"/>
    <n v="120.44"/>
    <n v="6184"/>
    <n v="1558"/>
    <n v="122.66"/>
    <x v="7"/>
    <n v="1.07"/>
    <n v="0.93"/>
    <n v="0.97"/>
    <n v="914304.03881962667"/>
    <n v="8.7316035707274344E-4"/>
  </r>
  <r>
    <n v="13"/>
    <n v="9430.2000000000007"/>
    <n v="359.12"/>
    <n v="111.6"/>
    <n v="0.92"/>
    <n v="114.67"/>
    <n v="3341"/>
    <n v="1581"/>
    <n v="147.03"/>
    <x v="2"/>
    <n v="1.02"/>
    <n v="0.98"/>
    <n v="0.97"/>
    <n v="789092.35392130341"/>
    <n v="7.5358319799484475E-4"/>
  </r>
  <r>
    <n v="14"/>
    <n v="9518.08"/>
    <n v="362.8"/>
    <n v="108.78"/>
    <n v="0.91"/>
    <n v="114.52"/>
    <n v="6145"/>
    <n v="1615"/>
    <n v="50.53"/>
    <x v="2"/>
    <n v="1.01"/>
    <n v="0.99"/>
    <n v="0.97"/>
    <n v="785999.76417685312"/>
    <n v="7.5062977478889466E-4"/>
  </r>
  <r>
    <n v="15"/>
    <n v="9903.4"/>
    <n v="371.68"/>
    <n v="89.39"/>
    <n v="0.9"/>
    <n v="121.2"/>
    <n v="3394"/>
    <n v="1578"/>
    <n v="112.71"/>
    <x v="2"/>
    <n v="1.05"/>
    <n v="0.95"/>
    <n v="0.96"/>
    <n v="931721.80032000004"/>
    <n v="8.8979431930560004E-4"/>
  </r>
  <r>
    <n v="16"/>
    <n v="9984.52"/>
    <n v="373.2"/>
    <n v="64.41"/>
    <n v="0.9"/>
    <n v="117.89"/>
    <n v="3301"/>
    <n v="1624"/>
    <n v="41.42"/>
    <x v="1"/>
    <n v="1.01"/>
    <n v="0.99"/>
    <n v="0.97"/>
    <n v="857450.9794827766"/>
    <n v="8.1886568540605169E-4"/>
  </r>
  <r>
    <n v="17"/>
    <n v="10031.84"/>
    <n v="369.52"/>
    <n v="42.06"/>
    <n v="0.92"/>
    <n v="117.72"/>
    <n v="4813"/>
    <n v="1665"/>
    <n v="43.21"/>
    <x v="1"/>
    <n v="1.02"/>
    <n v="0.98"/>
    <n v="0.97"/>
    <n v="853746.93582911999"/>
    <n v="8.1532832371680947E-4"/>
  </r>
  <r>
    <n v="18"/>
    <n v="9633"/>
    <n v="362.8"/>
    <n v="156.72999999999999"/>
    <n v="0.92"/>
    <n v="115.49"/>
    <n v="8019"/>
    <n v="1688"/>
    <n v="148.82"/>
    <x v="2"/>
    <n v="1.03"/>
    <n v="0.97"/>
    <n v="0.97"/>
    <n v="806141.98745797656"/>
    <n v="7.6986559802236752E-4"/>
  </r>
  <r>
    <n v="19"/>
    <n v="10985"/>
    <n v="391.59"/>
    <n v="176.98"/>
    <n v="0.9"/>
    <n v="124.5"/>
    <n v="7915"/>
    <n v="1778"/>
    <n v="28.71"/>
    <x v="8"/>
    <n v="1.04"/>
    <n v="0.96"/>
    <n v="0.97"/>
    <n v="1009918.7887499999"/>
    <n v="9.6447244325624992E-4"/>
  </r>
  <r>
    <n v="20"/>
    <n v="9599.2000000000007"/>
    <n v="367.11"/>
    <n v="83.13"/>
    <n v="0.9"/>
    <n v="116.07"/>
    <n v="3076"/>
    <n v="1756"/>
    <n v="105.59"/>
    <x v="9"/>
    <n v="1.02"/>
    <n v="0.98"/>
    <n v="0.96"/>
    <n v="818348.6136341698"/>
    <n v="7.8152292602063213E-4"/>
  </r>
  <r>
    <n v="21"/>
    <n v="11120.2"/>
    <n v="398.94"/>
    <n v="167.71"/>
    <n v="0.88"/>
    <n v="124.28"/>
    <n v="7896"/>
    <n v="1821"/>
    <n v="37.35"/>
    <x v="10"/>
    <n v="1.03"/>
    <n v="0.97"/>
    <n v="0.96"/>
    <n v="1004574.4573335467"/>
    <n v="9.5936860675353711E-4"/>
  </r>
  <r>
    <n v="22"/>
    <n v="5651.36"/>
    <n v="295.08999999999997"/>
    <n v="3.21"/>
    <n v="0.82"/>
    <n v="110.71"/>
    <n v="3028"/>
    <n v="1833"/>
    <n v="9.4600000000000009"/>
    <x v="11"/>
    <n v="1.65"/>
    <n v="0.61"/>
    <n v="0.96"/>
    <n v="710131.78204342327"/>
    <n v="6.7817585185146918E-4"/>
  </r>
  <r>
    <n v="23"/>
    <n v="11079.64"/>
    <n v="389.43"/>
    <n v="50.78"/>
    <n v="0.92"/>
    <n v="124.28"/>
    <n v="7872"/>
    <n v="1862"/>
    <n v="37.35"/>
    <x v="8"/>
    <n v="1.02"/>
    <n v="0.98"/>
    <n v="0.97"/>
    <n v="1004574.4573335467"/>
    <n v="9.5936860675353711E-4"/>
  </r>
  <r>
    <n v="24"/>
    <n v="9808.76"/>
    <n v="369.26"/>
    <n v="161.16"/>
    <n v="0.9"/>
    <n v="122.97"/>
    <n v="4694"/>
    <n v="1846"/>
    <n v="166.55"/>
    <x v="12"/>
    <n v="1.1100000000000001"/>
    <n v="0.9"/>
    <n v="0.96"/>
    <n v="973141.32788486988"/>
    <n v="9.2934996813005062E-4"/>
  </r>
  <r>
    <n v="25"/>
    <n v="8848.84"/>
    <n v="355.08"/>
    <n v="155.58000000000001"/>
    <n v="0.88"/>
    <n v="117"/>
    <n v="3030"/>
    <n v="1840"/>
    <n v="126.87"/>
    <x v="13"/>
    <n v="1.08"/>
    <n v="0.93"/>
    <n v="0.97"/>
    <n v="838177.47"/>
    <n v="8.0045948385E-4"/>
  </r>
  <r>
    <n v="26"/>
    <n v="10410.4"/>
    <n v="379.03"/>
    <n v="107.95"/>
    <n v="0.91"/>
    <n v="119.71"/>
    <n v="2998"/>
    <n v="1863"/>
    <n v="124.38"/>
    <x v="6"/>
    <n v="1.02"/>
    <n v="0.98"/>
    <n v="0.96"/>
    <n v="897779.51167642314"/>
    <n v="8.5737943365098406E-4"/>
  </r>
  <r>
    <n v="27"/>
    <n v="8706.8799999999992"/>
    <n v="342.89"/>
    <n v="121.16"/>
    <n v="0.93"/>
    <n v="109.23"/>
    <n v="8026"/>
    <n v="1934"/>
    <n v="128.22999999999999"/>
    <x v="14"/>
    <n v="1.01"/>
    <n v="0.99"/>
    <n v="0.97"/>
    <n v="682031.13157772995"/>
    <n v="6.5133973065673208E-4"/>
  </r>
  <r>
    <n v="28"/>
    <n v="10058.879999999999"/>
    <n v="370.16"/>
    <n v="21.16"/>
    <n v="0.92"/>
    <n v="117.46"/>
    <n v="8033"/>
    <n v="2019"/>
    <n v="27.7"/>
    <x v="1"/>
    <n v="1.02"/>
    <n v="0.98"/>
    <n v="0.97"/>
    <n v="848102.58554317313"/>
    <n v="8.0993796919373031E-4"/>
  </r>
  <r>
    <n v="29"/>
    <n v="11086.4"/>
    <n v="389.43"/>
    <n v="138.44"/>
    <n v="0.92"/>
    <n v="123.85"/>
    <n v="2718"/>
    <n v="2041"/>
    <n v="129.04"/>
    <x v="8"/>
    <n v="1.03"/>
    <n v="0.97"/>
    <n v="0.97"/>
    <n v="994183.22386708308"/>
    <n v="9.4944497879306431E-4"/>
  </r>
  <r>
    <n v="30"/>
    <n v="9335.56"/>
    <n v="357.6"/>
    <n v="52.79"/>
    <n v="0.92"/>
    <n v="112.52"/>
    <n v="4842"/>
    <n v="2079"/>
    <n v="40.31"/>
    <x v="2"/>
    <n v="1"/>
    <n v="1"/>
    <n v="0.97"/>
    <n v="745534.19565418654"/>
    <n v="7.1198515684974819E-4"/>
  </r>
  <r>
    <n v="31"/>
    <n v="10390.120000000001"/>
    <n v="375.36"/>
    <n v="0.08"/>
    <n v="0.93"/>
    <n v="119.09"/>
    <n v="2695"/>
    <n v="2115"/>
    <n v="36.119999999999997"/>
    <x v="6"/>
    <n v="1.01"/>
    <n v="0.99"/>
    <n v="0.97"/>
    <n v="883902.33967117674"/>
    <n v="8.4412673438597375E-4"/>
  </r>
  <r>
    <n v="32"/>
    <n v="9355.84"/>
    <n v="356.08"/>
    <n v="100.7"/>
    <n v="0.93"/>
    <n v="112.49"/>
    <n v="4375"/>
    <n v="2204"/>
    <n v="146.31"/>
    <x v="2"/>
    <n v="1.01"/>
    <n v="0.99"/>
    <n v="0.97"/>
    <n v="744938.03328697663"/>
    <n v="7.1141582178906254E-4"/>
  </r>
  <r>
    <n v="33"/>
    <n v="6462.56"/>
    <n v="305.86"/>
    <n v="16.440000000000001"/>
    <n v="0.87"/>
    <n v="108.24"/>
    <n v="2331"/>
    <n v="2418"/>
    <n v="24.1"/>
    <x v="15"/>
    <n v="1.3"/>
    <n v="0.77"/>
    <n v="0.95"/>
    <n v="663654.04909055983"/>
    <n v="6.3378961688148464E-4"/>
  </r>
  <r>
    <n v="34"/>
    <n v="9051.64"/>
    <n v="352.4"/>
    <n v="136.07"/>
    <n v="0.92"/>
    <n v="114.16"/>
    <n v="2326"/>
    <n v="2428"/>
    <n v="120.07"/>
    <x v="0"/>
    <n v="1.02"/>
    <n v="0.98"/>
    <n v="0.97"/>
    <n v="778610.53923157323"/>
    <n v="7.4357306496615233E-4"/>
  </r>
  <r>
    <n v="35"/>
    <n v="11451.44"/>
    <n v="397.42"/>
    <n v="27.91"/>
    <n v="0.91"/>
    <n v="127.51"/>
    <n v="7029"/>
    <n v="2476"/>
    <n v="20.28"/>
    <x v="16"/>
    <n v="1.05"/>
    <n v="0.95"/>
    <n v="0.97"/>
    <n v="1084953.5243930235"/>
    <n v="1.0361306157953374E-3"/>
  </r>
  <r>
    <n v="36"/>
    <n v="10795.72"/>
    <n v="391.59"/>
    <n v="47.9"/>
    <n v="0.88"/>
    <n v="142.15"/>
    <n v="2359"/>
    <n v="2493"/>
    <n v="50.19"/>
    <x v="17"/>
    <n v="1.38"/>
    <n v="0.72"/>
    <n v="0.97"/>
    <n v="1503207.6932495832"/>
    <n v="1.4355633470533519E-3"/>
  </r>
  <r>
    <n v="37"/>
    <n v="10031.84"/>
    <n v="370.79"/>
    <n v="72.959999999999994"/>
    <n v="0.92"/>
    <n v="117.92"/>
    <n v="7084"/>
    <n v="2472"/>
    <n v="104.04"/>
    <x v="18"/>
    <n v="1.02"/>
    <n v="0.98"/>
    <n v="0.97"/>
    <n v="858105.74432938674"/>
    <n v="8.1949098583456424E-4"/>
  </r>
  <r>
    <n v="38"/>
    <n v="12120.68"/>
    <n v="412.39"/>
    <n v="157.24"/>
    <n v="0.9"/>
    <n v="139.19"/>
    <n v="3096"/>
    <n v="2510"/>
    <n v="147.19999999999999"/>
    <x v="19"/>
    <n v="1.21"/>
    <n v="0.83"/>
    <n v="0.97"/>
    <n v="1411245.2793258766"/>
    <n v="1.3477392417562122E-3"/>
  </r>
  <r>
    <n v="39"/>
    <n v="9382.8799999999992"/>
    <n v="357.6"/>
    <n v="167.23"/>
    <n v="0.92"/>
    <n v="114.43"/>
    <n v="2113"/>
    <n v="2832"/>
    <n v="158.68"/>
    <x v="0"/>
    <n v="1.03"/>
    <n v="0.97"/>
    <n v="0.97"/>
    <n v="784148.09461066348"/>
    <n v="7.4886143035318362E-4"/>
  </r>
  <r>
    <n v="40"/>
    <n v="9687.08"/>
    <n v="363.43"/>
    <n v="96.84"/>
    <n v="0.92"/>
    <n v="116.07"/>
    <n v="2097"/>
    <n v="2892"/>
    <n v="74.41"/>
    <x v="20"/>
    <n v="1.02"/>
    <n v="0.98"/>
    <n v="0.97"/>
    <n v="818348.6136341698"/>
    <n v="7.8152292602063213E-4"/>
  </r>
  <r>
    <n v="41"/>
    <n v="10227.879999999999"/>
    <n v="375.99"/>
    <n v="68.64"/>
    <n v="0.91"/>
    <n v="120.22"/>
    <n v="4447"/>
    <n v="3027"/>
    <n v="68.430000000000007"/>
    <x v="18"/>
    <n v="1.06"/>
    <n v="0.95"/>
    <n v="0.97"/>
    <n v="909302.88413245324"/>
    <n v="8.683842543464928E-4"/>
  </r>
  <r>
    <n v="42"/>
    <n v="8781.24"/>
    <n v="353.03"/>
    <n v="60.61"/>
    <n v="0.89"/>
    <n v="112.79"/>
    <n v="2667"/>
    <n v="3096"/>
    <n v="25.97"/>
    <x v="21"/>
    <n v="1.03"/>
    <n v="0.97"/>
    <n v="0.96"/>
    <n v="750913.97630107671"/>
    <n v="7.1712284736752819E-4"/>
  </r>
  <r>
    <n v="43"/>
    <n v="9903.4"/>
    <n v="366.48"/>
    <n v="168.25"/>
    <n v="0.93"/>
    <n v="115.96"/>
    <n v="5232"/>
    <n v="3115"/>
    <n v="19.649999999999999"/>
    <x v="1"/>
    <n v="1.01"/>
    <n v="0.99"/>
    <n v="0.97"/>
    <n v="816024.16122517316"/>
    <n v="7.7930307397004023E-4"/>
  </r>
  <r>
    <n v="44"/>
    <n v="9531.6"/>
    <n v="361.91"/>
    <n v="136.52000000000001"/>
    <n v="0.91"/>
    <n v="114.16"/>
    <n v="8259"/>
    <n v="3291"/>
    <n v="149.93"/>
    <x v="20"/>
    <n v="1.01"/>
    <n v="0.99"/>
    <n v="0.96"/>
    <n v="778610.53923157323"/>
    <n v="7.4357306496615233E-4"/>
  </r>
  <r>
    <n v="45"/>
    <n v="9470.76"/>
    <n v="363.43"/>
    <n v="55.4"/>
    <n v="0.9"/>
    <n v="119.09"/>
    <n v="2415"/>
    <n v="3348"/>
    <n v="53.88"/>
    <x v="22"/>
    <n v="1.1399999999999999"/>
    <n v="0.88"/>
    <n v="0.96"/>
    <n v="883902.33967117674"/>
    <n v="8.4412673438597375E-4"/>
  </r>
  <r>
    <n v="46"/>
    <n v="9835.7999999999993"/>
    <n v="368.63"/>
    <n v="144.30000000000001"/>
    <n v="0.91"/>
    <n v="116.42"/>
    <n v="5000"/>
    <n v="3366"/>
    <n v="150.57"/>
    <x v="1"/>
    <n v="1.02"/>
    <n v="0.98"/>
    <n v="0.97"/>
    <n v="825773.95780738664"/>
    <n v="7.8861412970605426E-4"/>
  </r>
  <r>
    <n v="47"/>
    <n v="8902.92"/>
    <n v="347.2"/>
    <n v="113.32"/>
    <n v="0.93"/>
    <n v="110.46"/>
    <n v="8264"/>
    <n v="3494"/>
    <n v="116.57"/>
    <x v="0"/>
    <n v="1.01"/>
    <n v="0.99"/>
    <n v="0.97"/>
    <n v="705331.88092583988"/>
    <n v="6.7359194628417707E-4"/>
  </r>
  <r>
    <n v="48"/>
    <n v="9436.9599999999991"/>
    <n v="357.6"/>
    <n v="16.13"/>
    <n v="0.93"/>
    <n v="114.67"/>
    <n v="5537"/>
    <n v="3664"/>
    <n v="32.97"/>
    <x v="0"/>
    <n v="1.03"/>
    <n v="0.97"/>
    <n v="0.97"/>
    <n v="789092.35392130341"/>
    <n v="7.5358319799484475E-4"/>
  </r>
  <r>
    <n v="49"/>
    <n v="10363.08"/>
    <n v="385.49"/>
    <n v="57.97"/>
    <n v="0.88"/>
    <n v="120.19"/>
    <n v="2281"/>
    <n v="3800"/>
    <n v="51.15"/>
    <x v="23"/>
    <n v="1.04"/>
    <n v="0.97"/>
    <n v="0.96"/>
    <n v="908622.32482954324"/>
    <n v="8.6773432021221373E-4"/>
  </r>
  <r>
    <n v="50"/>
    <n v="10795.72"/>
    <n v="389.06"/>
    <n v="99.6"/>
    <n v="0.9"/>
    <n v="126.36"/>
    <n v="7220"/>
    <n v="3814"/>
    <n v="143.37"/>
    <x v="24"/>
    <n v="1.06"/>
    <n v="0.94"/>
    <n v="0.97"/>
    <n v="1055862.21708864"/>
    <n v="1.0083484173196511E-3"/>
  </r>
  <r>
    <n v="51"/>
    <n v="5022.68"/>
    <n v="275.19"/>
    <n v="98.07"/>
    <n v="0.83"/>
    <n v="92.22"/>
    <n v="7204"/>
    <n v="3849"/>
    <n v="68.5"/>
    <x v="25"/>
    <n v="1.24"/>
    <n v="0.81"/>
    <n v="0.95"/>
    <n v="410443.84873511997"/>
    <n v="3.9197387554203953E-4"/>
  </r>
  <r>
    <n v="52"/>
    <n v="10606.44"/>
    <n v="391.96"/>
    <n v="84.57"/>
    <n v="0.87"/>
    <n v="139.36000000000001"/>
    <n v="4816"/>
    <n v="3988"/>
    <n v="81.42"/>
    <x v="2"/>
    <n v="1.21"/>
    <n v="0.82"/>
    <n v="0.95"/>
    <n v="1416422.479557974"/>
    <n v="1.3526834679778652E-3"/>
  </r>
  <r>
    <n v="53"/>
    <n v="6793.8"/>
    <n v="303.70999999999998"/>
    <n v="108.63"/>
    <n v="0.93"/>
    <n v="96.76"/>
    <n v="8403"/>
    <n v="4141"/>
    <n v="120.7"/>
    <x v="26"/>
    <n v="1.02"/>
    <n v="0.98"/>
    <n v="0.97"/>
    <n v="474095.65680277336"/>
    <n v="4.5276135224664855E-4"/>
  </r>
  <r>
    <n v="54"/>
    <n v="11350.04"/>
    <n v="397.42"/>
    <n v="19.48"/>
    <n v="0.9"/>
    <n v="124.83"/>
    <n v="6431"/>
    <n v="4282"/>
    <n v="35.68"/>
    <x v="27"/>
    <n v="1.03"/>
    <n v="0.97"/>
    <n v="0.97"/>
    <n v="1017970.77322053"/>
    <n v="9.7216208842560619E-4"/>
  </r>
  <r>
    <n v="55"/>
    <n v="11458.2"/>
    <n v="396.79"/>
    <n v="172.94"/>
    <n v="0.91"/>
    <n v="124.85"/>
    <n v="6015"/>
    <n v="4387"/>
    <n v="148.63"/>
    <x v="27"/>
    <n v="1.03"/>
    <n v="0.97"/>
    <n v="0.97"/>
    <n v="1018460.1430254165"/>
    <n v="9.7262943658927268E-4"/>
  </r>
  <r>
    <n v="56"/>
    <n v="10816"/>
    <n v="394.63"/>
    <n v="111.79"/>
    <n v="0.87"/>
    <n v="134.91999999999999"/>
    <n v="6282"/>
    <n v="4456"/>
    <n v="115.08"/>
    <x v="1"/>
    <n v="1.1399999999999999"/>
    <n v="0.87"/>
    <n v="0.96"/>
    <n v="1285308.5462120527"/>
    <n v="1.2274696616325102E-3"/>
  </r>
  <r>
    <n v="57"/>
    <n v="10694.32"/>
    <n v="382.71"/>
    <n v="50.97"/>
    <n v="0.92"/>
    <n v="121.2"/>
    <n v="6631"/>
    <n v="4553"/>
    <n v="35.39"/>
    <x v="8"/>
    <n v="1.02"/>
    <n v="0.98"/>
    <n v="0.97"/>
    <n v="931721.80032000004"/>
    <n v="8.8979431930560004E-4"/>
  </r>
  <r>
    <n v="58"/>
    <n v="8666.32"/>
    <n v="360.39"/>
    <n v="60.3"/>
    <n v="0.84"/>
    <n v="117.72"/>
    <n v="8157"/>
    <n v="4691"/>
    <n v="43.21"/>
    <x v="28"/>
    <n v="1.26"/>
    <n v="0.79"/>
    <n v="0.93"/>
    <n v="853746.93582911999"/>
    <n v="8.1532832371680947E-4"/>
  </r>
  <r>
    <n v="59"/>
    <n v="9267.9599999999991"/>
    <n v="359.76"/>
    <n v="7.06"/>
    <n v="0.9"/>
    <n v="113.57"/>
    <n v="2049"/>
    <n v="4673"/>
    <n v="164.05"/>
    <x v="0"/>
    <n v="1.05"/>
    <n v="0.95"/>
    <n v="0.96"/>
    <n v="766600.81219333655"/>
    <n v="7.3210377564463631E-4"/>
  </r>
  <r>
    <n v="60"/>
    <n v="10694.32"/>
    <n v="382.71"/>
    <n v="89.98"/>
    <n v="0.92"/>
    <n v="120.98"/>
    <n v="4584"/>
    <n v="4696"/>
    <n v="118.22"/>
    <x v="6"/>
    <n v="1.02"/>
    <n v="0.98"/>
    <n v="0.97"/>
    <n v="926657.27191714675"/>
    <n v="8.8495769468087512E-4"/>
  </r>
  <r>
    <n v="61"/>
    <n v="12282.92"/>
    <n v="413.02"/>
    <n v="50.77"/>
    <n v="0.9"/>
    <n v="130"/>
    <n v="2077"/>
    <n v="4741"/>
    <n v="53.13"/>
    <x v="29"/>
    <n v="1.02"/>
    <n v="0.98"/>
    <n v="0.97"/>
    <n v="1149763.3333333333"/>
    <n v="1.0980239833333332E-3"/>
  </r>
  <r>
    <n v="62"/>
    <n v="10025.08"/>
    <n v="375.36"/>
    <n v="175.1"/>
    <n v="0.89"/>
    <n v="117.89"/>
    <n v="5852"/>
    <n v="4831"/>
    <n v="48.58"/>
    <x v="1"/>
    <n v="1.02"/>
    <n v="0.98"/>
    <n v="0.97"/>
    <n v="857450.9794827766"/>
    <n v="8.1886568540605169E-4"/>
  </r>
  <r>
    <n v="63"/>
    <n v="8950.24"/>
    <n v="348.72"/>
    <n v="156.53"/>
    <n v="0.92"/>
    <n v="111.83"/>
    <n v="2138"/>
    <n v="4832"/>
    <n v="144.46"/>
    <x v="30"/>
    <n v="1.03"/>
    <n v="0.97"/>
    <n v="0.97"/>
    <n v="731902.73893819656"/>
    <n v="6.9896711568597772E-4"/>
  </r>
  <r>
    <n v="64"/>
    <n v="9342.32"/>
    <n v="361.28"/>
    <n v="122.27"/>
    <n v="0.9"/>
    <n v="114.67"/>
    <n v="4138"/>
    <n v="4983"/>
    <n v="122.97"/>
    <x v="2"/>
    <n v="1.01"/>
    <n v="0.99"/>
    <n v="0.96"/>
    <n v="789092.35392130341"/>
    <n v="7.5358319799484475E-4"/>
  </r>
  <r>
    <n v="65"/>
    <n v="10937.68"/>
    <n v="388.54"/>
    <n v="70.59"/>
    <n v="0.91"/>
    <n v="121.87"/>
    <n v="3929"/>
    <n v="5101"/>
    <n v="123.69"/>
    <x v="31"/>
    <n v="1.01"/>
    <n v="0.99"/>
    <n v="0.97"/>
    <n v="947259.19814290339"/>
    <n v="9.0463253422647268E-4"/>
  </r>
  <r>
    <n v="66"/>
    <n v="11532.56"/>
    <n v="396.79"/>
    <n v="126.92"/>
    <n v="0.92"/>
    <n v="127.64"/>
    <n v="2190"/>
    <n v="5299"/>
    <n v="123.37"/>
    <x v="27"/>
    <n v="1.03"/>
    <n v="0.97"/>
    <n v="0.97"/>
    <n v="1088275.3298660268"/>
    <n v="1.0393029400220554E-3"/>
  </r>
  <r>
    <n v="67"/>
    <n v="11782.68"/>
    <n v="401.99"/>
    <n v="136.13"/>
    <n v="0.92"/>
    <n v="126.79"/>
    <n v="4299"/>
    <n v="5310"/>
    <n v="118.14"/>
    <x v="4"/>
    <n v="1.02"/>
    <n v="0.98"/>
    <n v="0.97"/>
    <n v="1066678.1602857434"/>
    <n v="1.018677643072885E-3"/>
  </r>
  <r>
    <n v="68"/>
    <n v="11505.52"/>
    <n v="400.46"/>
    <n v="168.61"/>
    <n v="0.9"/>
    <n v="127.48"/>
    <n v="3762"/>
    <n v="5456"/>
    <n v="168.23"/>
    <x v="32"/>
    <n v="1.08"/>
    <n v="0.93"/>
    <n v="0.97"/>
    <n v="1084187.9150658133"/>
    <n v="1.0353994588878518E-3"/>
  </r>
  <r>
    <n v="69"/>
    <n v="9599.2000000000007"/>
    <n v="362.8"/>
    <n v="5.63"/>
    <n v="0.92"/>
    <n v="115.49"/>
    <n v="3748"/>
    <n v="5513"/>
    <n v="31.18"/>
    <x v="2"/>
    <n v="1.03"/>
    <n v="0.97"/>
    <n v="0.97"/>
    <n v="806141.98745797656"/>
    <n v="7.6986559802236752E-4"/>
  </r>
  <r>
    <n v="70"/>
    <n v="11018.8"/>
    <n v="387.91"/>
    <n v="26.04"/>
    <n v="0.92"/>
    <n v="124.04"/>
    <n v="1832"/>
    <n v="5620"/>
    <n v="33.020000000000003"/>
    <x v="8"/>
    <n v="1.03"/>
    <n v="0.97"/>
    <n v="0.97"/>
    <n v="998765.81765482679"/>
    <n v="9.5382135586035951E-4"/>
  </r>
  <r>
    <n v="71"/>
    <n v="1872.52"/>
    <n v="164.09"/>
    <n v="20.149999999999999"/>
    <n v="0.87"/>
    <n v="59.86"/>
    <n v="4840"/>
    <n v="5640"/>
    <n v="34.380000000000003"/>
    <x v="33"/>
    <n v="1.23"/>
    <n v="0.81"/>
    <n v="0.94"/>
    <n v="112250.56488397333"/>
    <n v="1.0719928946419453E-4"/>
  </r>
  <r>
    <n v="72"/>
    <n v="11012.04"/>
    <n v="390.06"/>
    <n v="2.2599999999999998"/>
    <n v="0.91"/>
    <n v="125.07"/>
    <n v="7925"/>
    <n v="5651"/>
    <n v="159.30000000000001"/>
    <x v="6"/>
    <n v="1.07"/>
    <n v="0.93"/>
    <n v="0.97"/>
    <n v="1023853.5659711699"/>
    <n v="9.7778015550246716E-4"/>
  </r>
  <r>
    <n v="73"/>
    <n v="11911.12"/>
    <n v="405.66"/>
    <n v="104.47"/>
    <n v="0.91"/>
    <n v="131.47"/>
    <n v="4838"/>
    <n v="5643"/>
    <n v="114.54"/>
    <x v="34"/>
    <n v="1.05"/>
    <n v="0.95"/>
    <n v="0.97"/>
    <n v="1189209.5454037033"/>
    <n v="1.1356951158605366E-3"/>
  </r>
  <r>
    <n v="74"/>
    <n v="10025.08"/>
    <n v="370.16"/>
    <n v="19.98"/>
    <n v="0.92"/>
    <n v="117.58"/>
    <n v="5585"/>
    <n v="5718"/>
    <n v="35.1"/>
    <x v="1"/>
    <n v="1.03"/>
    <n v="0.97"/>
    <n v="0.97"/>
    <n v="850704.56882461335"/>
    <n v="8.1242286322750568E-4"/>
  </r>
  <r>
    <n v="75"/>
    <n v="11694.8"/>
    <n v="400.46"/>
    <n v="0.02"/>
    <n v="0.92"/>
    <n v="125.77"/>
    <n v="5503"/>
    <n v="5786"/>
    <n v="150.26"/>
    <x v="4"/>
    <n v="1.01"/>
    <n v="0.99"/>
    <n v="0.97"/>
    <n v="1041141.0747106032"/>
    <n v="9.9428972634862597E-4"/>
  </r>
  <r>
    <n v="76"/>
    <n v="682.76"/>
    <n v="93.71"/>
    <n v="119.5"/>
    <n v="0.98"/>
    <n v="32.58"/>
    <n v="2716"/>
    <n v="5810"/>
    <n v="151.38999999999999"/>
    <x v="35"/>
    <n v="1.06"/>
    <n v="0.94"/>
    <n v="0.93"/>
    <n v="18098.043911279998"/>
    <n v="1.7283631935272398E-5"/>
  </r>
  <r>
    <n v="77"/>
    <n v="10417.16"/>
    <n v="379.03"/>
    <n v="175.28"/>
    <n v="0.91"/>
    <n v="118.58"/>
    <n v="4211"/>
    <n v="6061"/>
    <n v="15.26"/>
    <x v="6"/>
    <n v="1.01"/>
    <n v="0.99"/>
    <n v="0.97"/>
    <n v="872595.03130594653"/>
    <n v="8.3332825489717893E-4"/>
  </r>
  <r>
    <n v="78"/>
    <n v="9957.48"/>
    <n v="381.19"/>
    <n v="157.75"/>
    <n v="0.86"/>
    <n v="122.39"/>
    <n v="2041"/>
    <n v="6106"/>
    <n v="167.74"/>
    <x v="22"/>
    <n v="1.17"/>
    <n v="0.85"/>
    <n v="0.94"/>
    <n v="959436.42414427677"/>
    <n v="9.1626178505778433E-4"/>
  </r>
  <r>
    <n v="79"/>
    <n v="11066.12"/>
    <n v="387.91"/>
    <n v="62.77"/>
    <n v="0.92"/>
    <n v="122.72"/>
    <n v="7699"/>
    <n v="6226"/>
    <n v="36.380000000000003"/>
    <x v="8"/>
    <n v="1.02"/>
    <n v="0.98"/>
    <n v="0.97"/>
    <n v="967218.1499357865"/>
    <n v="9.2369333318867604E-4"/>
  </r>
  <r>
    <n v="80"/>
    <n v="9146.2800000000007"/>
    <n v="353.92"/>
    <n v="32.86"/>
    <n v="0.92"/>
    <n v="113.96"/>
    <n v="7947"/>
    <n v="6232"/>
    <n v="34.78"/>
    <x v="0"/>
    <n v="1.05"/>
    <n v="0.95"/>
    <n v="0.97"/>
    <n v="774525.49753450661"/>
    <n v="7.3967185014545383E-4"/>
  </r>
  <r>
    <n v="81"/>
    <n v="10606.44"/>
    <n v="381.19"/>
    <n v="154.53"/>
    <n v="0.92"/>
    <n v="120.44"/>
    <n v="7636"/>
    <n v="6386"/>
    <n v="122.66"/>
    <x v="8"/>
    <n v="1.02"/>
    <n v="0.98"/>
    <n v="0.97"/>
    <n v="914304.03881962667"/>
    <n v="8.7316035707274344E-4"/>
  </r>
  <r>
    <n v="82"/>
    <n v="9436.9599999999991"/>
    <n v="362.54"/>
    <n v="13.11"/>
    <n v="0.9"/>
    <n v="119.85"/>
    <n v="7406"/>
    <n v="6522"/>
    <n v="12.53"/>
    <x v="12"/>
    <n v="1.05"/>
    <n v="0.95"/>
    <n v="0.96"/>
    <n v="900933.03723374987"/>
    <n v="8.6039105055823106E-4"/>
  </r>
  <r>
    <n v="83"/>
    <n v="8794.76"/>
    <n v="353.03"/>
    <n v="174.49"/>
    <n v="0.89"/>
    <n v="112.55"/>
    <n v="2169"/>
    <n v="6611"/>
    <n v="6.63"/>
    <x v="14"/>
    <n v="1.04"/>
    <n v="0.96"/>
    <n v="0.96"/>
    <n v="746130.67600291653"/>
    <n v="7.1255479558278521E-4"/>
  </r>
  <r>
    <n v="84"/>
    <n v="12458.68"/>
    <n v="413.02"/>
    <n v="93.62"/>
    <n v="0.92"/>
    <n v="129.94999999999999"/>
    <n v="4097"/>
    <n v="6598"/>
    <n v="109.89"/>
    <x v="29"/>
    <n v="1.02"/>
    <n v="0.98"/>
    <n v="0.97"/>
    <n v="1148437.1935179166"/>
    <n v="1.0967575198096101E-3"/>
  </r>
  <r>
    <n v="85"/>
    <n v="10694.32"/>
    <n v="382.71"/>
    <n v="109.3"/>
    <n v="0.92"/>
    <n v="121.87"/>
    <n v="2138"/>
    <n v="6612"/>
    <n v="123.69"/>
    <x v="36"/>
    <n v="1.03"/>
    <n v="0.97"/>
    <n v="0.97"/>
    <n v="947259.19814290339"/>
    <n v="9.0463253422647268E-4"/>
  </r>
  <r>
    <n v="86"/>
    <n v="9457.24"/>
    <n v="359.76"/>
    <n v="17.96"/>
    <n v="0.92"/>
    <n v="114.43"/>
    <n v="2171"/>
    <n v="6659"/>
    <n v="21.32"/>
    <x v="2"/>
    <n v="1.03"/>
    <n v="0.97"/>
    <n v="0.97"/>
    <n v="784148.09461066348"/>
    <n v="7.4886143035318362E-4"/>
  </r>
  <r>
    <n v="87"/>
    <n v="9957.48"/>
    <n v="372.57"/>
    <n v="124.19"/>
    <n v="0.9"/>
    <n v="124.85"/>
    <n v="8034"/>
    <n v="6675"/>
    <n v="121.37"/>
    <x v="2"/>
    <n v="1.08"/>
    <n v="0.92"/>
    <n v="0.97"/>
    <n v="1018460.1430254165"/>
    <n v="9.7262943658927268E-4"/>
  </r>
  <r>
    <n v="88"/>
    <n v="11410.88"/>
    <n v="396.79"/>
    <n v="161.15"/>
    <n v="0.91"/>
    <n v="124.85"/>
    <n v="2281"/>
    <n v="6703"/>
    <n v="148.63"/>
    <x v="27"/>
    <n v="1.03"/>
    <n v="0.98"/>
    <n v="0.97"/>
    <n v="1018460.1430254165"/>
    <n v="9.7262943658927268E-4"/>
  </r>
  <r>
    <n v="89"/>
    <n v="10653.76"/>
    <n v="382.71"/>
    <n v="127.23"/>
    <n v="0.91"/>
    <n v="120.64"/>
    <n v="6087"/>
    <n v="6928"/>
    <n v="142.88"/>
    <x v="37"/>
    <n v="1.02"/>
    <n v="0.98"/>
    <n v="0.97"/>
    <n v="918866.42582869332"/>
    <n v="8.7751743666640201E-4"/>
  </r>
  <r>
    <n v="90"/>
    <n v="10788.96"/>
    <n v="386.39"/>
    <n v="6.17"/>
    <n v="0.91"/>
    <n v="121.4"/>
    <n v="6043"/>
    <n v="6969"/>
    <n v="9.8699999999999992"/>
    <x v="8"/>
    <n v="1.02"/>
    <n v="0.98"/>
    <n v="0.97"/>
    <n v="936341.90002666682"/>
    <n v="8.9420651452546676E-4"/>
  </r>
  <r>
    <n v="91"/>
    <n v="11775.92"/>
    <n v="401.99"/>
    <n v="166.8"/>
    <n v="0.92"/>
    <n v="126.36"/>
    <n v="2783"/>
    <n v="7024"/>
    <n v="53.37"/>
    <x v="27"/>
    <n v="1.02"/>
    <n v="0.98"/>
    <n v="0.97"/>
    <n v="1055862.21708864"/>
    <n v="1.0083484173196511E-3"/>
  </r>
  <r>
    <n v="92"/>
    <n v="10450.959999999999"/>
    <n v="376.88"/>
    <n v="155.34"/>
    <n v="0.92"/>
    <n v="119.97"/>
    <n v="3015"/>
    <n v="7146"/>
    <n v="150.1"/>
    <x v="6"/>
    <n v="1.02"/>
    <n v="0.98"/>
    <n v="0.97"/>
    <n v="903641.92954587005"/>
    <n v="8.6297804271630589E-4"/>
  </r>
  <r>
    <n v="93"/>
    <n v="9166.56"/>
    <n v="352.4"/>
    <n v="147.30000000000001"/>
    <n v="0.93"/>
    <n v="112.79"/>
    <n v="3371"/>
    <n v="7244"/>
    <n v="115.97"/>
    <x v="0"/>
    <n v="1.03"/>
    <n v="0.97"/>
    <n v="0.97"/>
    <n v="750913.97630107671"/>
    <n v="7.1712284736752819E-4"/>
  </r>
  <r>
    <n v="94"/>
    <n v="10910.64"/>
    <n v="387.91"/>
    <n v="62.8"/>
    <n v="0.91"/>
    <n v="123.6"/>
    <n v="3463"/>
    <n v="7337"/>
    <n v="67.75"/>
    <x v="38"/>
    <n v="1.06"/>
    <n v="0.95"/>
    <n v="0.97"/>
    <n v="988174.88063999987"/>
    <n v="9.4370701101119977E-4"/>
  </r>
  <r>
    <n v="95"/>
    <n v="9315.2800000000007"/>
    <n v="358.23"/>
    <n v="23.18"/>
    <n v="0.91"/>
    <n v="114.22"/>
    <n v="3485"/>
    <n v="7336"/>
    <n v="168.18"/>
    <x v="39"/>
    <n v="1.02"/>
    <n v="0.98"/>
    <n v="0.96"/>
    <n v="779838.84660445328"/>
    <n v="7.4474609850725283E-4"/>
  </r>
  <r>
    <n v="96"/>
    <n v="10532.08"/>
    <n v="378.4"/>
    <n v="156.30000000000001"/>
    <n v="0.92"/>
    <n v="119.77"/>
    <n v="3621"/>
    <n v="7391"/>
    <n v="27.12"/>
    <x v="6"/>
    <n v="1.01"/>
    <n v="0.99"/>
    <n v="0.97"/>
    <n v="899130.11999260332"/>
    <n v="8.5866926459293616E-4"/>
  </r>
  <r>
    <n v="97"/>
    <n v="10052.120000000001"/>
    <n v="371.05"/>
    <n v="177.78"/>
    <n v="0.92"/>
    <n v="122.39"/>
    <n v="4349"/>
    <n v="7401"/>
    <n v="167.74"/>
    <x v="14"/>
    <n v="1.1499999999999999"/>
    <n v="0.87"/>
    <n v="0.97"/>
    <n v="959436.42414427677"/>
    <n v="9.1626178505778433E-4"/>
  </r>
  <r>
    <n v="98"/>
    <n v="10714.6"/>
    <n v="385.76"/>
    <n v="19.329999999999998"/>
    <n v="0.9"/>
    <n v="121.84"/>
    <n v="4613"/>
    <n v="7432"/>
    <n v="50.19"/>
    <x v="6"/>
    <n v="1.02"/>
    <n v="0.98"/>
    <n v="0.97"/>
    <n v="946559.82714709337"/>
    <n v="9.0396463492547422E-4"/>
  </r>
  <r>
    <n v="99"/>
    <n v="10396.879999999999"/>
    <n v="379.92"/>
    <n v="68.209999999999994"/>
    <n v="0.91"/>
    <n v="120.64"/>
    <n v="4164"/>
    <n v="7405"/>
    <n v="142.88"/>
    <x v="6"/>
    <n v="1.01"/>
    <n v="0.99"/>
    <n v="0.96"/>
    <n v="918866.42582869332"/>
    <n v="8.7751743666640201E-4"/>
  </r>
  <r>
    <n v="100"/>
    <n v="9213.8799999999992"/>
    <n v="353.29"/>
    <n v="64.16"/>
    <n v="0.93"/>
    <n v="114.43"/>
    <n v="4205"/>
    <n v="7435"/>
    <n v="21.32"/>
    <x v="40"/>
    <n v="1.02"/>
    <n v="0.98"/>
    <n v="0.97"/>
    <n v="784148.09461066348"/>
    <n v="7.4886143035318362E-4"/>
  </r>
  <r>
    <n v="101"/>
    <n v="9261.2000000000007"/>
    <n v="359.76"/>
    <n v="90.03"/>
    <n v="0.9"/>
    <n v="115.46"/>
    <n v="4264"/>
    <n v="7451"/>
    <n v="82.23"/>
    <x v="0"/>
    <n v="1.05"/>
    <n v="0.95"/>
    <n v="0.96"/>
    <n v="805513.93365250644"/>
    <n v="7.6926580663814364E-4"/>
  </r>
  <r>
    <n v="102"/>
    <n v="8673.08"/>
    <n v="348.72"/>
    <n v="99.22"/>
    <n v="0.9"/>
    <n v="110.55"/>
    <n v="4571"/>
    <n v="7445"/>
    <n v="41.19"/>
    <x v="41"/>
    <n v="1"/>
    <n v="1"/>
    <n v="0.96"/>
    <n v="707057.34548625001"/>
    <n v="6.752397649393688E-4"/>
  </r>
  <r>
    <n v="103"/>
    <n v="10045.36"/>
    <n v="373.83"/>
    <n v="102.13"/>
    <n v="0.9"/>
    <n v="117.46"/>
    <n v="4535"/>
    <n v="7420"/>
    <n v="117.7"/>
    <x v="42"/>
    <n v="1.02"/>
    <n v="0.98"/>
    <n v="0.96"/>
    <n v="848102.58554317313"/>
    <n v="8.0993796919373031E-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">
  <r>
    <n v="1"/>
    <n v="8456.76"/>
    <n v="339.22"/>
    <n v="176.2"/>
    <n v="0.92"/>
    <n v="107.74"/>
    <n v="5919"/>
    <n v="424"/>
    <n v="160.25"/>
    <x v="0"/>
    <n v="1.02"/>
    <n v="0.98"/>
    <n v="0.97"/>
    <n v="654499.48825789324"/>
    <n v="6.2504701128628809E-4"/>
  </r>
  <r>
    <n v="2"/>
    <n v="11255.4"/>
    <n v="393.11"/>
    <n v="129.08000000000001"/>
    <n v="0.92"/>
    <n v="124.28"/>
    <n v="6467"/>
    <n v="631"/>
    <n v="105.78"/>
    <x v="1"/>
    <n v="1.03"/>
    <n v="0.97"/>
    <n v="0.97"/>
    <n v="1004574.4573335467"/>
    <n v="9.5936860675353711E-4"/>
  </r>
  <r>
    <n v="3"/>
    <n v="10626.72"/>
    <n v="382.71"/>
    <n v="82.88"/>
    <n v="0.91"/>
    <n v="120.22"/>
    <n v="4035"/>
    <n v="904"/>
    <n v="68.430000000000007"/>
    <x v="2"/>
    <n v="1"/>
    <n v="1"/>
    <n v="0.97"/>
    <n v="909302.88413245324"/>
    <n v="8.683842543464928E-4"/>
  </r>
  <r>
    <n v="4"/>
    <n v="2832.44"/>
    <n v="195.03"/>
    <n v="91.6"/>
    <n v="0.94"/>
    <n v="63.74"/>
    <n v="6302"/>
    <n v="942"/>
    <n v="101.77"/>
    <x v="3"/>
    <n v="1.05"/>
    <n v="0.95"/>
    <n v="0.95"/>
    <n v="135523.48938322667"/>
    <n v="1.2942493236098147E-4"/>
  </r>
  <r>
    <n v="5"/>
    <n v="9768.2000000000007"/>
    <n v="365.59"/>
    <n v="147.88"/>
    <n v="0.92"/>
    <n v="116.1"/>
    <n v="6815"/>
    <n v="1002"/>
    <n v="145.94999999999999"/>
    <x v="4"/>
    <n v="1.03"/>
    <n v="0.97"/>
    <n v="0.97"/>
    <n v="818983.32038999978"/>
    <n v="7.8212907097244982E-4"/>
  </r>
  <r>
    <n v="6"/>
    <n v="9349.08"/>
    <n v="357.6"/>
    <n v="17.36"/>
    <n v="0.92"/>
    <n v="112.88"/>
    <n v="5127"/>
    <n v="1016"/>
    <n v="165.32"/>
    <x v="5"/>
    <n v="1.02"/>
    <n v="0.98"/>
    <n v="0.97"/>
    <n v="752712.9708663465"/>
    <n v="7.1884088717736087E-4"/>
  </r>
  <r>
    <n v="7"/>
    <n v="12580.36"/>
    <n v="412.39"/>
    <n v="41.13"/>
    <n v="0.93"/>
    <n v="130.86000000000001"/>
    <n v="5111"/>
    <n v="1157"/>
    <n v="20.96"/>
    <x v="6"/>
    <n v="1.02"/>
    <n v="0.98"/>
    <n v="0.97"/>
    <n v="1172732.9985626403"/>
    <n v="1.1199600136273214E-3"/>
  </r>
  <r>
    <n v="8"/>
    <n v="10883.6"/>
    <n v="387.91"/>
    <n v="71.040000000000006"/>
    <n v="0.91"/>
    <n v="121.56"/>
    <n v="3707"/>
    <n v="1176"/>
    <n v="41.53"/>
    <x v="2"/>
    <n v="1.01"/>
    <n v="0.99"/>
    <n v="0.97"/>
    <n v="940048.95703103999"/>
    <n v="8.9774675396464315E-4"/>
  </r>
  <r>
    <n v="9"/>
    <n v="9592.44"/>
    <n v="361.28"/>
    <n v="122.6"/>
    <n v="0.92"/>
    <n v="117"/>
    <n v="4531"/>
    <n v="1140"/>
    <n v="126.87"/>
    <x v="7"/>
    <n v="1.07"/>
    <n v="0.94"/>
    <n v="0.97"/>
    <n v="838177.47"/>
    <n v="8.0045948385E-4"/>
  </r>
  <r>
    <n v="10"/>
    <n v="10065.64"/>
    <n v="369.52"/>
    <n v="178.88"/>
    <n v="0.93"/>
    <n v="117.72"/>
    <n v="4483"/>
    <n v="1175"/>
    <n v="30.53"/>
    <x v="8"/>
    <n v="1.01"/>
    <n v="0.99"/>
    <n v="0.97"/>
    <n v="853746.93582911999"/>
    <n v="8.1532832371680947E-4"/>
  </r>
  <r>
    <n v="11"/>
    <n v="10809.24"/>
    <n v="384.86"/>
    <n v="144.11000000000001"/>
    <n v="0.92"/>
    <n v="121.73"/>
    <n v="6898"/>
    <n v="1176"/>
    <n v="160.02000000000001"/>
    <x v="2"/>
    <n v="1.03"/>
    <n v="0.97"/>
    <n v="0.97"/>
    <n v="943998.41203189688"/>
    <n v="9.0151848349046145E-4"/>
  </r>
  <r>
    <n v="12"/>
    <n v="9038.1200000000008"/>
    <n v="352.4"/>
    <n v="2.69"/>
    <n v="0.91"/>
    <n v="115.4"/>
    <n v="4089"/>
    <n v="1189"/>
    <n v="165.65"/>
    <x v="9"/>
    <n v="1.1100000000000001"/>
    <n v="0.9"/>
    <n v="0.97"/>
    <n v="804258.80482666672"/>
    <n v="7.680671586094667E-4"/>
  </r>
  <r>
    <n v="13"/>
    <n v="11586.64"/>
    <n v="408.45"/>
    <n v="158.88"/>
    <n v="0.87"/>
    <n v="135.82"/>
    <n v="4540"/>
    <n v="1442"/>
    <n v="5.49"/>
    <x v="10"/>
    <n v="1.19"/>
    <n v="0.84"/>
    <n v="0.96"/>
    <n v="1311201.9187292531"/>
    <n v="1.2521978323864367E-3"/>
  </r>
  <r>
    <n v="14"/>
    <n v="11728.6"/>
    <n v="401.99"/>
    <n v="82.57"/>
    <n v="0.91"/>
    <n v="130.22999999999999"/>
    <n v="2919"/>
    <n v="1562"/>
    <n v="63.95"/>
    <x v="1"/>
    <n v="1.05"/>
    <n v="0.95"/>
    <n v="0.97"/>
    <n v="1155876.7265907298"/>
    <n v="1.1038622738941469E-3"/>
  </r>
  <r>
    <n v="15"/>
    <n v="10146.76"/>
    <n v="373.83"/>
    <n v="147.29"/>
    <n v="0.91"/>
    <n v="117.72"/>
    <n v="2872"/>
    <n v="1554"/>
    <n v="149.47"/>
    <x v="11"/>
    <n v="1.01"/>
    <n v="0.99"/>
    <n v="0.97"/>
    <n v="853746.93582911999"/>
    <n v="8.1532832371680947E-4"/>
  </r>
  <r>
    <n v="16"/>
    <n v="12830.48"/>
    <n v="432.56"/>
    <n v="142.07"/>
    <n v="0.86"/>
    <n v="149.19999999999999"/>
    <n v="2261"/>
    <n v="1608"/>
    <n v="138.53"/>
    <x v="12"/>
    <n v="1.18"/>
    <n v="0.85"/>
    <n v="0.97"/>
    <n v="1738140.4520533327"/>
    <n v="1.6599241317109326E-3"/>
  </r>
  <r>
    <n v="17"/>
    <n v="10241.4"/>
    <n v="375.36"/>
    <n v="170.24"/>
    <n v="0.91"/>
    <n v="119.29"/>
    <n v="5630"/>
    <n v="1625"/>
    <n v="159.59"/>
    <x v="8"/>
    <n v="1.05"/>
    <n v="0.95"/>
    <n v="0.97"/>
    <n v="888363.1051332436"/>
    <n v="8.4838676540224757E-4"/>
  </r>
  <r>
    <n v="18"/>
    <n v="10268.44"/>
    <n v="377.51"/>
    <n v="142.86000000000001"/>
    <n v="0.91"/>
    <n v="120.19"/>
    <n v="2681"/>
    <n v="1687"/>
    <n v="128.85"/>
    <x v="13"/>
    <n v="1.04"/>
    <n v="0.96"/>
    <n v="0.97"/>
    <n v="908622.32482954324"/>
    <n v="8.6773432021221373E-4"/>
  </r>
  <r>
    <n v="19"/>
    <n v="9362.6"/>
    <n v="358.23"/>
    <n v="143.53"/>
    <n v="0.92"/>
    <n v="113"/>
    <n v="2647"/>
    <n v="1747"/>
    <n v="23.03"/>
    <x v="7"/>
    <n v="1.02"/>
    <n v="0.98"/>
    <n v="0.97"/>
    <n v="755116.09666666668"/>
    <n v="7.2113587231666663E-4"/>
  </r>
  <r>
    <n v="20"/>
    <n v="10829.52"/>
    <n v="388.54"/>
    <n v="132.65"/>
    <n v="0.9"/>
    <n v="121.4"/>
    <n v="2459"/>
    <n v="1905"/>
    <n v="80.13"/>
    <x v="14"/>
    <n v="1"/>
    <n v="1"/>
    <n v="0.96"/>
    <n v="936341.90002666682"/>
    <n v="8.9420651452546676E-4"/>
  </r>
  <r>
    <n v="21"/>
    <n v="9984.52"/>
    <n v="371.05"/>
    <n v="164.87"/>
    <n v="0.91"/>
    <n v="122.64"/>
    <n v="4400"/>
    <n v="2577"/>
    <n v="147.99"/>
    <x v="15"/>
    <n v="1.1100000000000001"/>
    <n v="0.9"/>
    <n v="0.97"/>
    <n v="965327.82183936005"/>
    <n v="9.2188806985658877E-4"/>
  </r>
  <r>
    <n v="22"/>
    <n v="10680.8"/>
    <n v="384.23"/>
    <n v="151.01"/>
    <n v="0.91"/>
    <n v="120.64"/>
    <n v="2464"/>
    <n v="2658"/>
    <n v="142.88"/>
    <x v="2"/>
    <n v="1.01"/>
    <n v="0.99"/>
    <n v="0.97"/>
    <n v="918866.42582869332"/>
    <n v="8.7751743666640201E-4"/>
  </r>
  <r>
    <n v="23"/>
    <n v="6097.52"/>
    <n v="289.63"/>
    <n v="62.17"/>
    <n v="0.91"/>
    <n v="92"/>
    <n v="8143"/>
    <n v="2691"/>
    <n v="132.71"/>
    <x v="16"/>
    <n v="1"/>
    <n v="1"/>
    <n v="0.96"/>
    <n v="407513.38666666666"/>
    <n v="3.8917528426666664E-4"/>
  </r>
  <r>
    <n v="24"/>
    <n v="12181.52"/>
    <n v="407.19"/>
    <n v="13.89"/>
    <n v="0.92"/>
    <n v="128.46"/>
    <n v="8423"/>
    <n v="2740"/>
    <n v="35.94"/>
    <x v="12"/>
    <n v="1.01"/>
    <n v="0.99"/>
    <n v="0.97"/>
    <n v="1109384.64554184"/>
    <n v="1.0594623364924571E-3"/>
  </r>
  <r>
    <n v="25"/>
    <n v="11221.6"/>
    <n v="393.11"/>
    <n v="25.25"/>
    <n v="0.91"/>
    <n v="124.85"/>
    <n v="2525"/>
    <n v="2824"/>
    <n v="31.37"/>
    <x v="1"/>
    <n v="1.03"/>
    <n v="0.97"/>
    <n v="0.97"/>
    <n v="1018460.1430254165"/>
    <n v="9.7262943658927268E-4"/>
  </r>
  <r>
    <n v="26"/>
    <n v="10437.44"/>
    <n v="376.88"/>
    <n v="41.42"/>
    <n v="0.92"/>
    <n v="119.09"/>
    <n v="2970"/>
    <n v="2886"/>
    <n v="36.119999999999997"/>
    <x v="11"/>
    <n v="1"/>
    <n v="1"/>
    <n v="0.97"/>
    <n v="883902.33967117674"/>
    <n v="8.4412673438597375E-4"/>
  </r>
  <r>
    <n v="27"/>
    <n v="10680.8"/>
    <n v="382.71"/>
    <n v="79"/>
    <n v="0.92"/>
    <n v="119.97"/>
    <n v="3079"/>
    <n v="2934"/>
    <n v="60.1"/>
    <x v="2"/>
    <n v="1.01"/>
    <n v="0.99"/>
    <n v="0.97"/>
    <n v="903641.92954587005"/>
    <n v="8.6297804271630589E-4"/>
  </r>
  <r>
    <n v="28"/>
    <n v="12364.04"/>
    <n v="413.02"/>
    <n v="23.82"/>
    <n v="0.91"/>
    <n v="129.53"/>
    <n v="6850"/>
    <n v="2951"/>
    <n v="51.52"/>
    <x v="6"/>
    <n v="1.01"/>
    <n v="0.99"/>
    <n v="0.97"/>
    <n v="1137337.8546892966"/>
    <n v="1.0861576512282783E-3"/>
  </r>
  <r>
    <n v="29"/>
    <n v="11174.28"/>
    <n v="393.11"/>
    <n v="78.58"/>
    <n v="0.91"/>
    <n v="124.18"/>
    <n v="9210"/>
    <n v="3094"/>
    <n v="109.57"/>
    <x v="2"/>
    <n v="1.04"/>
    <n v="0.96"/>
    <n v="0.97"/>
    <n v="1002151.4616174133"/>
    <n v="9.5705464584462977E-4"/>
  </r>
  <r>
    <n v="30"/>
    <n v="11154"/>
    <n v="401.73"/>
    <n v="114.94"/>
    <n v="0.87"/>
    <n v="135.41999999999999"/>
    <n v="8776"/>
    <n v="3118"/>
    <n v="93.3"/>
    <x v="17"/>
    <n v="1.19"/>
    <n v="0.84"/>
    <n v="0.97"/>
    <n v="1299651.2417527197"/>
    <n v="1.2411669358738473E-3"/>
  </r>
  <r>
    <n v="31"/>
    <n v="11248.64"/>
    <n v="391.59"/>
    <n v="10.91"/>
    <n v="0.92"/>
    <n v="125.02"/>
    <n v="1953"/>
    <n v="3163"/>
    <n v="16.93"/>
    <x v="2"/>
    <n v="1.03"/>
    <n v="0.97"/>
    <n v="0.97"/>
    <n v="1022626.1201708532"/>
    <n v="9.7660794476316483E-4"/>
  </r>
  <r>
    <n v="32"/>
    <n v="3704.48"/>
    <n v="236.37"/>
    <n v="29.97"/>
    <n v="0.83"/>
    <n v="80.77"/>
    <n v="8787"/>
    <n v="3186"/>
    <n v="56.82"/>
    <x v="18"/>
    <n v="1.33"/>
    <n v="0.75"/>
    <n v="0.95"/>
    <n v="275758.3338256033"/>
    <n v="2.6334920880345116E-4"/>
  </r>
  <r>
    <n v="33"/>
    <n v="5556.72"/>
    <n v="277.70999999999998"/>
    <n v="129.5"/>
    <n v="0.91"/>
    <n v="88.55"/>
    <n v="6098"/>
    <n v="3307"/>
    <n v="130.24"/>
    <x v="19"/>
    <n v="1.02"/>
    <n v="0.98"/>
    <n v="0.96"/>
    <n v="363365.83780291659"/>
    <n v="3.4701437510178533E-4"/>
  </r>
  <r>
    <n v="34"/>
    <n v="11593.4"/>
    <n v="398.94"/>
    <n v="2.15"/>
    <n v="0.92"/>
    <n v="126.79"/>
    <n v="5826"/>
    <n v="3325"/>
    <n v="151.86000000000001"/>
    <x v="20"/>
    <n v="1.01"/>
    <n v="0.99"/>
    <n v="0.97"/>
    <n v="1066678.1602857434"/>
    <n v="1.018677643072885E-3"/>
  </r>
  <r>
    <n v="35"/>
    <n v="10194.08"/>
    <n v="373.83"/>
    <n v="45.59"/>
    <n v="0.92"/>
    <n v="119.09"/>
    <n v="3518"/>
    <n v="3359"/>
    <n v="36.119999999999997"/>
    <x v="21"/>
    <n v="1.04"/>
    <n v="0.97"/>
    <n v="0.97"/>
    <n v="883902.33967117674"/>
    <n v="8.4412673438597375E-4"/>
  </r>
  <r>
    <n v="36"/>
    <n v="9869.6"/>
    <n v="368"/>
    <n v="13.24"/>
    <n v="0.92"/>
    <n v="117.32"/>
    <n v="3559"/>
    <n v="3360"/>
    <n v="12.8"/>
    <x v="5"/>
    <n v="1.03"/>
    <n v="0.97"/>
    <n v="0.97"/>
    <n v="845073.65060458647"/>
    <n v="8.0704533632738006E-4"/>
  </r>
  <r>
    <n v="37"/>
    <n v="9362.6"/>
    <n v="357.6"/>
    <n v="167"/>
    <n v="0.92"/>
    <n v="113.96"/>
    <n v="5856"/>
    <n v="3360"/>
    <n v="145.22"/>
    <x v="5"/>
    <n v="1.01"/>
    <n v="0.99"/>
    <n v="0.97"/>
    <n v="774525.49753450661"/>
    <n v="7.3967185014545383E-4"/>
  </r>
  <r>
    <n v="38"/>
    <n v="8071.44"/>
    <n v="330.34"/>
    <n v="103.55"/>
    <n v="0.93"/>
    <n v="105.87"/>
    <n v="4165"/>
    <n v="3378"/>
    <n v="114.68"/>
    <x v="22"/>
    <n v="1.03"/>
    <n v="0.97"/>
    <n v="0.97"/>
    <n v="621007.91708157014"/>
    <n v="5.9306256081289948E-4"/>
  </r>
  <r>
    <n v="39"/>
    <n v="10052.120000000001"/>
    <n v="371.68"/>
    <n v="94.83"/>
    <n v="0.91"/>
    <n v="116.86"/>
    <n v="4111"/>
    <n v="3394"/>
    <n v="159.15"/>
    <x v="8"/>
    <n v="1.02"/>
    <n v="0.98"/>
    <n v="0.97"/>
    <n v="835172.22668797325"/>
    <n v="7.9758947648701436E-4"/>
  </r>
  <r>
    <n v="40"/>
    <n v="10079.16"/>
    <n v="372.31"/>
    <n v="121.26"/>
    <n v="0.91"/>
    <n v="117"/>
    <n v="8291"/>
    <n v="3406"/>
    <n v="126.87"/>
    <x v="23"/>
    <n v="1.01"/>
    <n v="0.99"/>
    <n v="0.97"/>
    <n v="838177.47"/>
    <n v="8.0045948385E-4"/>
  </r>
  <r>
    <n v="41"/>
    <n v="12039.56"/>
    <n v="407.19"/>
    <n v="95.4"/>
    <n v="0.91"/>
    <n v="127.19"/>
    <n v="4554"/>
    <n v="3438"/>
    <n v="130.86000000000001"/>
    <x v="12"/>
    <n v="1.01"/>
    <n v="0.99"/>
    <n v="0.97"/>
    <n v="1076805.5856018765"/>
    <n v="1.0283493342497919E-3"/>
  </r>
  <r>
    <n v="42"/>
    <n v="11140.48"/>
    <n v="393.11"/>
    <n v="136.62"/>
    <n v="0.91"/>
    <n v="123.52"/>
    <n v="8224"/>
    <n v="3454"/>
    <n v="139.27000000000001"/>
    <x v="1"/>
    <n v="1.02"/>
    <n v="0.98"/>
    <n v="0.97"/>
    <n v="986257.33612885315"/>
    <n v="9.4187575600305476E-4"/>
  </r>
  <r>
    <n v="43"/>
    <n v="10532.08"/>
    <n v="380.29"/>
    <n v="131.22999999999999"/>
    <n v="0.92"/>
    <n v="121.4"/>
    <n v="6534"/>
    <n v="3502"/>
    <n v="99.87"/>
    <x v="23"/>
    <n v="1.03"/>
    <n v="0.97"/>
    <n v="0.97"/>
    <n v="936341.90002666682"/>
    <n v="8.9420651452546676E-4"/>
  </r>
  <r>
    <n v="44"/>
    <n v="10795.72"/>
    <n v="384.23"/>
    <n v="51.41"/>
    <n v="0.92"/>
    <n v="121.56"/>
    <n v="1799"/>
    <n v="3541"/>
    <n v="41.53"/>
    <x v="2"/>
    <n v="1.02"/>
    <n v="0.98"/>
    <n v="0.97"/>
    <n v="940048.95703103999"/>
    <n v="8.9774675396464315E-4"/>
  </r>
  <r>
    <n v="45"/>
    <n v="9822.2800000000007"/>
    <n v="368"/>
    <n v="107.81"/>
    <n v="0.91"/>
    <n v="116.42"/>
    <n v="8314"/>
    <n v="3562"/>
    <n v="119.43"/>
    <x v="24"/>
    <n v="1.03"/>
    <n v="0.97"/>
    <n v="0.97"/>
    <n v="825773.95780738664"/>
    <n v="7.8861412970605426E-4"/>
  </r>
  <r>
    <n v="46"/>
    <n v="9761.44"/>
    <n v="364.32"/>
    <n v="167.64"/>
    <n v="0.92"/>
    <n v="115.49"/>
    <n v="6117"/>
    <n v="3633"/>
    <n v="148.82"/>
    <x v="5"/>
    <n v="1.02"/>
    <n v="0.98"/>
    <n v="0.97"/>
    <n v="806141.98745797656"/>
    <n v="7.6986559802236752E-4"/>
  </r>
  <r>
    <n v="47"/>
    <n v="10065.64"/>
    <n v="373.83"/>
    <n v="62.49"/>
    <n v="0.91"/>
    <n v="117.89"/>
    <n v="8253"/>
    <n v="3736"/>
    <n v="41.42"/>
    <x v="8"/>
    <n v="1.03"/>
    <n v="0.97"/>
    <n v="0.97"/>
    <n v="857450.9794827766"/>
    <n v="8.1886568540605169E-4"/>
  </r>
  <r>
    <n v="48"/>
    <n v="10052.120000000001"/>
    <n v="381.19"/>
    <n v="127.6"/>
    <n v="0.87"/>
    <n v="120.64"/>
    <n v="8067"/>
    <n v="3741"/>
    <n v="127.12"/>
    <x v="25"/>
    <n v="1.06"/>
    <n v="0.95"/>
    <n v="0.96"/>
    <n v="918866.42582869332"/>
    <n v="8.7751743666640201E-4"/>
  </r>
  <r>
    <n v="49"/>
    <n v="11505.52"/>
    <n v="417.33"/>
    <n v="99.94"/>
    <n v="0.83"/>
    <n v="141.88"/>
    <n v="9049"/>
    <n v="3742"/>
    <n v="103.78"/>
    <x v="2"/>
    <n v="1.1599999999999999"/>
    <n v="0.86"/>
    <n v="0.95"/>
    <n v="1494658.3651650131"/>
    <n v="1.4273987387325875E-3"/>
  </r>
  <r>
    <n v="50"/>
    <n v="9457.24"/>
    <n v="359.12"/>
    <n v="169.97"/>
    <n v="0.92"/>
    <n v="113.57"/>
    <n v="5989"/>
    <n v="3764"/>
    <n v="164.05"/>
    <x v="5"/>
    <n v="1.01"/>
    <n v="0.99"/>
    <n v="0.97"/>
    <n v="766600.81219333655"/>
    <n v="7.3210377564463631E-4"/>
  </r>
  <r>
    <n v="51"/>
    <n v="9322.0400000000009"/>
    <n v="356.08"/>
    <n v="152.1"/>
    <n v="0.92"/>
    <n v="114.16"/>
    <n v="8708"/>
    <n v="3765"/>
    <n v="149.93"/>
    <x v="7"/>
    <n v="1.04"/>
    <n v="0.97"/>
    <n v="0.97"/>
    <n v="778610.53923157323"/>
    <n v="7.4357306496615233E-4"/>
  </r>
  <r>
    <n v="52"/>
    <n v="2873"/>
    <n v="195.03"/>
    <n v="23.67"/>
    <n v="0.95"/>
    <n v="64.22"/>
    <n v="1686"/>
    <n v="3783"/>
    <n v="21.37"/>
    <x v="26"/>
    <n v="1.02"/>
    <n v="0.98"/>
    <n v="0.96"/>
    <n v="138608.32053778664"/>
    <n v="1.3237094611358625E-4"/>
  </r>
  <r>
    <n v="53"/>
    <n v="500.24"/>
    <n v="101.06"/>
    <n v="116.79"/>
    <n v="0.62"/>
    <n v="43.04"/>
    <n v="8097"/>
    <n v="3780"/>
    <n v="115.02"/>
    <x v="27"/>
    <n v="3.05"/>
    <n v="0.33"/>
    <n v="0.83"/>
    <n v="41724.888582826665"/>
    <n v="3.9847268596599463E-5"/>
  </r>
  <r>
    <n v="54"/>
    <n v="10944.44"/>
    <n v="386.39"/>
    <n v="25.22"/>
    <n v="0.92"/>
    <n v="122.23"/>
    <n v="7848"/>
    <n v="3871"/>
    <n v="29.29"/>
    <x v="2"/>
    <n v="1.02"/>
    <n v="0.98"/>
    <n v="0.97"/>
    <n v="955678.53790006344"/>
    <n v="9.1267300369456052E-4"/>
  </r>
  <r>
    <n v="55"/>
    <n v="9247.68"/>
    <n v="359.76"/>
    <n v="29.81"/>
    <n v="0.9"/>
    <n v="113.36"/>
    <n v="2355"/>
    <n v="4062"/>
    <n v="36.61"/>
    <x v="28"/>
    <n v="1.03"/>
    <n v="0.97"/>
    <n v="0.96"/>
    <n v="762356.15221930656"/>
    <n v="7.2805012536943765E-4"/>
  </r>
  <r>
    <n v="56"/>
    <n v="9612.7199999999993"/>
    <n v="361.28"/>
    <n v="8.41"/>
    <n v="0.93"/>
    <n v="114.16"/>
    <n v="7171"/>
    <n v="4085"/>
    <n v="59.93"/>
    <x v="5"/>
    <n v="1.01"/>
    <n v="0.99"/>
    <n v="0.97"/>
    <n v="778610.53923157323"/>
    <n v="7.4357306496615233E-4"/>
  </r>
  <r>
    <n v="57"/>
    <n v="9896.64"/>
    <n v="370.79"/>
    <n v="143.29"/>
    <n v="0.9"/>
    <n v="117.58"/>
    <n v="2375"/>
    <n v="4075"/>
    <n v="144.9"/>
    <x v="29"/>
    <n v="1.03"/>
    <n v="0.97"/>
    <n v="0.96"/>
    <n v="850704.56882461335"/>
    <n v="8.1242286322750568E-4"/>
  </r>
  <r>
    <n v="58"/>
    <n v="9808.76"/>
    <n v="368.63"/>
    <n v="166.55"/>
    <n v="0.91"/>
    <n v="115.46"/>
    <n v="8304"/>
    <n v="4111"/>
    <n v="54.16"/>
    <x v="8"/>
    <n v="1"/>
    <n v="1"/>
    <n v="0.96"/>
    <n v="805513.93365250644"/>
    <n v="7.6926580663814364E-4"/>
  </r>
  <r>
    <n v="59"/>
    <n v="9240.92"/>
    <n v="353.92"/>
    <n v="163.87"/>
    <n v="0.93"/>
    <n v="112.49"/>
    <n v="7188"/>
    <n v="4092"/>
    <n v="146.31"/>
    <x v="15"/>
    <n v="1.02"/>
    <n v="0.98"/>
    <n v="0.97"/>
    <n v="744938.03328697663"/>
    <n v="7.1141582178906254E-4"/>
  </r>
  <r>
    <n v="60"/>
    <n v="9639.76"/>
    <n v="362.8"/>
    <n v="141.86000000000001"/>
    <n v="0.92"/>
    <n v="116.42"/>
    <n v="1738"/>
    <n v="4136"/>
    <n v="119.43"/>
    <x v="5"/>
    <n v="1.01"/>
    <n v="0.99"/>
    <n v="0.97"/>
    <n v="825773.95780738664"/>
    <n v="7.8861412970605426E-4"/>
  </r>
  <r>
    <n v="61"/>
    <n v="11370.32"/>
    <n v="397.42"/>
    <n v="137.38"/>
    <n v="0.9"/>
    <n v="129.16999999999999"/>
    <n v="7108"/>
    <n v="4157"/>
    <n v="130.1"/>
    <x v="30"/>
    <n v="1.1000000000000001"/>
    <n v="0.91"/>
    <n v="0.97"/>
    <n v="1127881.2485881364"/>
    <n v="1.0771265924016701E-3"/>
  </r>
  <r>
    <n v="62"/>
    <n v="9761.44"/>
    <n v="364.32"/>
    <n v="142.56"/>
    <n v="0.92"/>
    <n v="117.58"/>
    <n v="1730"/>
    <n v="4180"/>
    <n v="125.1"/>
    <x v="5"/>
    <n v="1.05"/>
    <n v="0.95"/>
    <n v="0.97"/>
    <n v="850704.56882461335"/>
    <n v="8.1242286322750568E-4"/>
  </r>
  <r>
    <n v="63"/>
    <n v="9781.7199999999993"/>
    <n v="364.96"/>
    <n v="131.78"/>
    <n v="0.92"/>
    <n v="115.49"/>
    <n v="7996"/>
    <n v="4207"/>
    <n v="121.18"/>
    <x v="8"/>
    <n v="1.02"/>
    <n v="0.98"/>
    <n v="0.97"/>
    <n v="806141.98745797656"/>
    <n v="7.6986559802236752E-4"/>
  </r>
  <r>
    <n v="64"/>
    <n v="12282.92"/>
    <n v="411.49"/>
    <n v="87.82"/>
    <n v="0.91"/>
    <n v="129.53"/>
    <n v="6873"/>
    <n v="4314"/>
    <n v="79.59"/>
    <x v="6"/>
    <n v="1.03"/>
    <n v="0.97"/>
    <n v="0.97"/>
    <n v="1137337.8546892966"/>
    <n v="1.0861576512282783E-3"/>
  </r>
  <r>
    <n v="65"/>
    <n v="10099.44"/>
    <n v="372.31"/>
    <n v="65.599999999999994"/>
    <n v="0.92"/>
    <n v="117.32"/>
    <n v="7003"/>
    <n v="4265"/>
    <n v="102.8"/>
    <x v="31"/>
    <n v="1.02"/>
    <n v="0.99"/>
    <n v="0.97"/>
    <n v="845073.65060458647"/>
    <n v="8.0704533632738006E-4"/>
  </r>
  <r>
    <n v="66"/>
    <n v="10559.12"/>
    <n v="380.56"/>
    <n v="75.97"/>
    <n v="0.92"/>
    <n v="120.44"/>
    <n v="7084"/>
    <n v="4383"/>
    <n v="76.260000000000005"/>
    <x v="11"/>
    <n v="1.03"/>
    <n v="0.97"/>
    <n v="0.97"/>
    <n v="914304.03881962667"/>
    <n v="8.7316035707274344E-4"/>
  </r>
  <r>
    <n v="67"/>
    <n v="12120.68"/>
    <n v="418.59"/>
    <n v="75.08"/>
    <n v="0.87"/>
    <n v="138.22"/>
    <n v="3517"/>
    <n v="4392"/>
    <n v="73.61"/>
    <x v="12"/>
    <n v="1.0900000000000001"/>
    <n v="0.92"/>
    <n v="0.96"/>
    <n v="1381945.9695164533"/>
    <n v="1.3197584008882129E-3"/>
  </r>
  <r>
    <n v="68"/>
    <n v="11025.56"/>
    <n v="390.06"/>
    <n v="168.66"/>
    <n v="0.91"/>
    <n v="123.3"/>
    <n v="8103"/>
    <n v="4435"/>
    <n v="155.06"/>
    <x v="2"/>
    <n v="1.03"/>
    <n v="0.97"/>
    <n v="0.97"/>
    <n v="980996.88302999991"/>
    <n v="9.3685202329364995E-4"/>
  </r>
  <r>
    <n v="69"/>
    <n v="9605.9599999999991"/>
    <n v="362.8"/>
    <n v="82.63"/>
    <n v="0.92"/>
    <n v="114.31"/>
    <n v="3371"/>
    <n v="4511"/>
    <n v="72.8"/>
    <x v="5"/>
    <n v="1.01"/>
    <n v="0.99"/>
    <n v="0.97"/>
    <n v="781683.72876862343"/>
    <n v="7.4650796097403536E-4"/>
  </r>
  <r>
    <n v="70"/>
    <n v="10741.64"/>
    <n v="387.91"/>
    <n v="0.94"/>
    <n v="0.9"/>
    <n v="121.87"/>
    <n v="8110"/>
    <n v="4484"/>
    <n v="168.93"/>
    <x v="2"/>
    <n v="1.03"/>
    <n v="0.97"/>
    <n v="0.96"/>
    <n v="947259.19814290339"/>
    <n v="9.0463253422647268E-4"/>
  </r>
  <r>
    <n v="71"/>
    <n v="9842.56"/>
    <n v="371.68"/>
    <n v="146.43"/>
    <n v="0.9"/>
    <n v="118.58"/>
    <n v="8016"/>
    <n v="4535"/>
    <n v="37.869999999999997"/>
    <x v="8"/>
    <n v="1.01"/>
    <n v="0.99"/>
    <n v="0.96"/>
    <n v="872595.03130594653"/>
    <n v="8.3332825489717893E-4"/>
  </r>
  <r>
    <n v="72"/>
    <n v="10146.76"/>
    <n v="375.36"/>
    <n v="145.13"/>
    <n v="0.91"/>
    <n v="119.09"/>
    <n v="8005"/>
    <n v="4544"/>
    <n v="126.12"/>
    <x v="32"/>
    <n v="1.03"/>
    <n v="0.97"/>
    <n v="0.96"/>
    <n v="883902.33967117674"/>
    <n v="8.4412673438597375E-4"/>
  </r>
  <r>
    <n v="73"/>
    <n v="10478"/>
    <n v="379.03"/>
    <n v="1.87"/>
    <n v="0.92"/>
    <n v="121.09"/>
    <n v="4541"/>
    <n v="4808"/>
    <n v="165.07"/>
    <x v="8"/>
    <n v="1.06"/>
    <n v="0.94"/>
    <n v="0.97"/>
    <n v="929187.23577184335"/>
    <n v="8.8737381016211036E-4"/>
  </r>
  <r>
    <n v="74"/>
    <n v="10910.64"/>
    <n v="386.39"/>
    <n v="88.1"/>
    <n v="0.92"/>
    <n v="122.89"/>
    <n v="5265"/>
    <n v="4853"/>
    <n v="83.93"/>
    <x v="11"/>
    <n v="1.05"/>
    <n v="0.96"/>
    <n v="0.97"/>
    <n v="971243.28763444338"/>
    <n v="9.2753733969089334E-4"/>
  </r>
  <r>
    <n v="75"/>
    <n v="10816"/>
    <n v="383.6"/>
    <n v="172.78"/>
    <n v="0.92"/>
    <n v="121.78"/>
    <n v="6956"/>
    <n v="4824"/>
    <n v="163.89"/>
    <x v="11"/>
    <n v="1.03"/>
    <n v="0.97"/>
    <n v="0.97"/>
    <n v="945162.11803021329"/>
    <n v="9.0262982271885361E-4"/>
  </r>
  <r>
    <n v="76"/>
    <n v="11816.48"/>
    <n v="413.91"/>
    <n v="65.459999999999994"/>
    <n v="0.87"/>
    <n v="139.65"/>
    <n v="5299"/>
    <n v="4859"/>
    <n v="61.05"/>
    <x v="2"/>
    <n v="1.1200000000000001"/>
    <n v="0.9"/>
    <n v="0.96"/>
    <n v="1425283.3697287501"/>
    <n v="1.3611456180909563E-3"/>
  </r>
  <r>
    <n v="77"/>
    <n v="10829.52"/>
    <n v="382.71"/>
    <n v="149.03"/>
    <n v="0.93"/>
    <n v="121.2"/>
    <n v="1600"/>
    <n v="5188"/>
    <n v="144.61000000000001"/>
    <x v="2"/>
    <n v="1.01"/>
    <n v="0.99"/>
    <n v="0.97"/>
    <n v="931721.80032000004"/>
    <n v="8.8979431930560004E-4"/>
  </r>
  <r>
    <n v="78"/>
    <n v="2210.52"/>
    <n v="179.06"/>
    <n v="5"/>
    <n v="0.87"/>
    <n v="64.22"/>
    <n v="1676"/>
    <n v="5608"/>
    <n v="31.76"/>
    <x v="33"/>
    <n v="1.31"/>
    <n v="0.76"/>
    <n v="0.96"/>
    <n v="138608.32053778664"/>
    <n v="1.3237094611358625E-4"/>
  </r>
  <r>
    <n v="79"/>
    <n v="9484.2800000000007"/>
    <n v="361.28"/>
    <n v="147.19999999999999"/>
    <n v="0.91"/>
    <n v="113.96"/>
    <n v="4327"/>
    <n v="5601"/>
    <n v="145.22"/>
    <x v="5"/>
    <n v="1.02"/>
    <n v="0.98"/>
    <n v="0.97"/>
    <n v="774525.49753450661"/>
    <n v="7.3967185014545383E-4"/>
  </r>
  <r>
    <n v="80"/>
    <n v="11999"/>
    <n v="404.4"/>
    <n v="108.73"/>
    <n v="0.92"/>
    <n v="132.01"/>
    <n v="1674"/>
    <n v="5611"/>
    <n v="122.12"/>
    <x v="1"/>
    <n v="1.01"/>
    <n v="0.99"/>
    <n v="0.97"/>
    <n v="1203923.4975245229"/>
    <n v="1.1497469401359193E-3"/>
  </r>
  <r>
    <n v="81"/>
    <n v="9687.08"/>
    <n v="362.8"/>
    <n v="159.68"/>
    <n v="0.92"/>
    <n v="115.17"/>
    <n v="3383"/>
    <n v="5723"/>
    <n v="151.69999999999999"/>
    <x v="5"/>
    <n v="1.02"/>
    <n v="0.98"/>
    <n v="0.97"/>
    <n v="799459.55629947002"/>
    <n v="7.6348387626599382E-4"/>
  </r>
  <r>
    <n v="82"/>
    <n v="10876.84"/>
    <n v="390.69"/>
    <n v="28.66"/>
    <n v="0.9"/>
    <n v="121.2"/>
    <n v="1835"/>
    <n v="5951"/>
    <n v="35.39"/>
    <x v="2"/>
    <n v="1"/>
    <n v="1"/>
    <n v="0.97"/>
    <n v="931721.80032000004"/>
    <n v="8.8979431930560004E-4"/>
  </r>
  <r>
    <n v="83"/>
    <n v="11248.64"/>
    <n v="401.73"/>
    <n v="113.24"/>
    <n v="0.88"/>
    <n v="129.30000000000001"/>
    <n v="2117"/>
    <n v="6149"/>
    <n v="74.849999999999994"/>
    <x v="34"/>
    <n v="1.03"/>
    <n v="0.97"/>
    <n v="0.96"/>
    <n v="1131290.0628300002"/>
    <n v="1.0803820100026501E-3"/>
  </r>
  <r>
    <n v="84"/>
    <n v="4130.3599999999997"/>
    <n v="246.77"/>
    <n v="5.6"/>
    <n v="0.85"/>
    <n v="88.29"/>
    <n v="2122"/>
    <n v="6153"/>
    <n v="166.37"/>
    <x v="35"/>
    <n v="1.43"/>
    <n v="0.7"/>
    <n v="0.95"/>
    <n v="360174.48855291004"/>
    <n v="3.4396663656802905E-4"/>
  </r>
  <r>
    <n v="85"/>
    <n v="11160.76"/>
    <n v="392.22"/>
    <n v="39.14"/>
    <n v="0.91"/>
    <n v="124.18"/>
    <n v="4062"/>
    <n v="6340"/>
    <n v="70.430000000000007"/>
    <x v="36"/>
    <n v="1.03"/>
    <n v="0.97"/>
    <n v="0.97"/>
    <n v="1002151.4616174133"/>
    <n v="9.5705464584462977E-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n v="1"/>
    <n v="10613.2"/>
    <n v="390.96"/>
    <n v="136.46"/>
    <n v="0.87"/>
    <n v="129.53"/>
    <n v="116.27553482998907"/>
    <n v="4986"/>
    <n v="36"/>
    <n v="141.52000000000001"/>
    <x v="0"/>
    <n v="1.1200000000000001"/>
    <n v="0.9"/>
    <n v="0.96"/>
    <n v="1137914.7289622515"/>
    <n v="1.0867085661589503E-3"/>
  </r>
  <r>
    <n v="2"/>
    <n v="4637.3599999999997"/>
    <n v="251.08"/>
    <n v="122.58"/>
    <n v="0.92"/>
    <n v="80.77"/>
    <n v="76.860034921621434"/>
    <n v="4967"/>
    <n v="58"/>
    <n v="123.18"/>
    <x v="1"/>
    <n v="1.04"/>
    <n v="0.96"/>
    <n v="0.95"/>
    <n v="275898.20245626656"/>
    <n v="2.6348278334573457E-4"/>
  </r>
  <r>
    <n v="3"/>
    <n v="11992.24"/>
    <n v="406.29"/>
    <n v="93.61"/>
    <n v="0.91"/>
    <n v="128.04"/>
    <n v="123.59910539119279"/>
    <n v="2442"/>
    <n v="67"/>
    <n v="113.96"/>
    <x v="2"/>
    <n v="1.03"/>
    <n v="0.97"/>
    <n v="0.97"/>
    <n v="1099095.9782568496"/>
    <n v="1.0496366592352912E-3"/>
  </r>
  <r>
    <n v="4"/>
    <n v="10559.12"/>
    <n v="387.02"/>
    <n v="139.04"/>
    <n v="0.89"/>
    <n v="119.71"/>
    <n v="115.97891308446884"/>
    <n v="2371"/>
    <n v="590"/>
    <n v="124.38"/>
    <x v="3"/>
    <n v="1.01"/>
    <n v="0.99"/>
    <n v="0.96"/>
    <n v="898234.87847964419"/>
    <n v="8.5781430894806021E-4"/>
  </r>
  <r>
    <n v="5"/>
    <n v="11796.2"/>
    <n v="405.66"/>
    <n v="53.87"/>
    <n v="0.9"/>
    <n v="127.51"/>
    <n v="122.5846905997105"/>
    <n v="4291"/>
    <n v="772"/>
    <n v="50.79"/>
    <x v="2"/>
    <n v="1.02"/>
    <n v="0.98"/>
    <n v="0.97"/>
    <n v="1085503.8285730819"/>
    <n v="1.0366561562872932E-3"/>
  </r>
  <r>
    <n v="6"/>
    <n v="9376.1200000000008"/>
    <n v="357.6"/>
    <n v="55.86"/>
    <n v="0.92"/>
    <n v="113"/>
    <n v="109.28907498386116"/>
    <n v="2992"/>
    <n v="847"/>
    <n v="66.97"/>
    <x v="4"/>
    <n v="1.01"/>
    <n v="0.99"/>
    <n v="0.97"/>
    <n v="755499.10251445859"/>
    <n v="7.2150164290130786E-4"/>
  </r>
  <r>
    <n v="7"/>
    <n v="10187.32"/>
    <n v="377.51"/>
    <n v="71.53"/>
    <n v="0.9"/>
    <n v="117.89"/>
    <n v="113.91873290642926"/>
    <n v="2213"/>
    <n v="881"/>
    <n v="41.42"/>
    <x v="5"/>
    <n v="1"/>
    <n v="1"/>
    <n v="0.96"/>
    <n v="857885.89106893737"/>
    <n v="8.1928102597083523E-4"/>
  </r>
  <r>
    <n v="8"/>
    <n v="9700.6"/>
    <n v="364.96"/>
    <n v="98.99"/>
    <n v="0.92"/>
    <n v="115.96"/>
    <n v="111.16407796270953"/>
    <n v="3031"/>
    <n v="943"/>
    <n v="70.349999999999994"/>
    <x v="4"/>
    <n v="1.02"/>
    <n v="0.98"/>
    <n v="0.97"/>
    <n v="816438.06052763585"/>
    <n v="7.7969834780389224E-4"/>
  </r>
  <r>
    <n v="9"/>
    <n v="12634.44"/>
    <n v="416.06"/>
    <n v="96.11"/>
    <n v="0.92"/>
    <n v="131.81"/>
    <n v="126.8653933327671"/>
    <n v="4763"/>
    <n v="1020"/>
    <n v="104.86"/>
    <x v="6"/>
    <n v="1.02"/>
    <n v="0.98"/>
    <n v="0.97"/>
    <n v="1199067.6947949266"/>
    <n v="1.1451096485291547E-3"/>
  </r>
  <r>
    <n v="10"/>
    <n v="10153.52"/>
    <n v="373.83"/>
    <n v="141.25"/>
    <n v="0.91"/>
    <n v="117.89"/>
    <n v="113.72959325595781"/>
    <n v="4315"/>
    <n v="1088"/>
    <n v="138.58000000000001"/>
    <x v="7"/>
    <n v="1.01"/>
    <n v="0.99"/>
    <n v="0.97"/>
    <n v="857885.89106893737"/>
    <n v="8.1928102597083523E-4"/>
  </r>
  <r>
    <n v="11"/>
    <n v="5272.8"/>
    <n v="266.68"/>
    <n v="65.319999999999993"/>
    <n v="0.93"/>
    <n v="85.29"/>
    <n v="81.956956234106428"/>
    <n v="6943"/>
    <n v="1180"/>
    <n v="37.57"/>
    <x v="8"/>
    <n v="1.01"/>
    <n v="0.99"/>
    <n v="0.96"/>
    <n v="324857.55067561497"/>
    <n v="3.1023896089521231E-4"/>
  </r>
  <r>
    <n v="12"/>
    <n v="11410.88"/>
    <n v="393.11"/>
    <n v="53.45"/>
    <n v="0.93"/>
    <n v="124.42"/>
    <n v="120.5659689391747"/>
    <n v="7389"/>
    <n v="1251"/>
    <n v="63.97"/>
    <x v="9"/>
    <n v="1.01"/>
    <n v="0.99"/>
    <n v="0.97"/>
    <n v="1008484.4667039862"/>
    <n v="9.6310266570230672E-4"/>
  </r>
  <r>
    <n v="13"/>
    <n v="2798.64"/>
    <n v="195.03"/>
    <n v="151.38999999999999"/>
    <n v="0.92"/>
    <n v="62.94"/>
    <n v="59.708847726407235"/>
    <n v="5482"/>
    <n v="1791"/>
    <n v="128.29"/>
    <x v="10"/>
    <n v="1.03"/>
    <n v="0.98"/>
    <n v="0.95"/>
    <n v="130550.58974827445"/>
    <n v="1.246758132096021E-4"/>
  </r>
  <r>
    <n v="14"/>
    <n v="10572.64"/>
    <n v="387.91"/>
    <n v="95.86"/>
    <n v="0.88"/>
    <n v="122.72"/>
    <n v="116.05313959644126"/>
    <n v="5979"/>
    <n v="1885"/>
    <n v="53.62"/>
    <x v="11"/>
    <n v="1.04"/>
    <n v="0.96"/>
    <n v="0.96"/>
    <n v="967708.73702451529"/>
    <n v="9.2416184385841202E-4"/>
  </r>
  <r>
    <n v="15"/>
    <n v="3859.96"/>
    <n v="231.17"/>
    <n v="109.83"/>
    <n v="0.91"/>
    <n v="74.86"/>
    <n v="70.122368020591594"/>
    <n v="5946"/>
    <n v="1872"/>
    <n v="159.68"/>
    <x v="12"/>
    <n v="1.03"/>
    <n v="0.97"/>
    <n v="0.95"/>
    <n v="219658.53898202666"/>
    <n v="2.0977390472783544E-4"/>
  </r>
  <r>
    <n v="16"/>
    <n v="11187.8"/>
    <n v="394.63"/>
    <n v="24.34"/>
    <n v="0.9"/>
    <n v="126.23"/>
    <n v="119.38163394045581"/>
    <n v="6489"/>
    <n v="1954"/>
    <n v="32.380000000000003"/>
    <x v="3"/>
    <n v="1.03"/>
    <n v="0.97"/>
    <n v="0.97"/>
    <n v="1053140.6320640508"/>
    <n v="1.0057493036211684E-3"/>
  </r>
  <r>
    <n v="17"/>
    <n v="12593.88"/>
    <n v="447"/>
    <n v="41.59"/>
    <n v="0.79"/>
    <n v="162.16"/>
    <n v="126.66159337253258"/>
    <n v="3944"/>
    <n v="1990"/>
    <n v="41.1"/>
    <x v="13"/>
    <n v="1.51"/>
    <n v="0.66"/>
    <n v="0.94"/>
    <n v="2232697.2083811355"/>
    <n v="2.1322258340039841E-3"/>
  </r>
  <r>
    <n v="18"/>
    <n v="10025.08"/>
    <n v="370.79"/>
    <n v="97.97"/>
    <n v="0.92"/>
    <n v="116.42"/>
    <n v="113.007975593631"/>
    <n v="3187"/>
    <n v="1989"/>
    <n v="113.7"/>
    <x v="7"/>
    <n v="1.01"/>
    <n v="0.99"/>
    <n v="0.97"/>
    <n v="826192.80234823364"/>
    <n v="7.8901412624256305E-4"/>
  </r>
  <r>
    <n v="19"/>
    <n v="9943.9599999999991"/>
    <n v="366.48"/>
    <n v="10.19"/>
    <n v="0.93"/>
    <n v="117.46"/>
    <n v="112.54983326577106"/>
    <n v="5599"/>
    <n v="2280"/>
    <n v="27.7"/>
    <x v="14"/>
    <n v="1.01"/>
    <n v="0.99"/>
    <n v="0.97"/>
    <n v="848532.75548819802"/>
    <n v="8.1034878149122906E-4"/>
  </r>
  <r>
    <n v="20"/>
    <n v="10836.28"/>
    <n v="382.08"/>
    <n v="23.6"/>
    <n v="0.93"/>
    <n v="121.87"/>
    <n v="117.49118411161344"/>
    <n v="1717"/>
    <n v="2308"/>
    <n v="33.69"/>
    <x v="5"/>
    <n v="1.02"/>
    <n v="0.98"/>
    <n v="0.97"/>
    <n v="947739.66176149785"/>
    <n v="9.0509137698223038E-4"/>
  </r>
  <r>
    <n v="21"/>
    <n v="12100.4"/>
    <n v="407.82"/>
    <n v="157.16"/>
    <n v="0.91"/>
    <n v="128.04"/>
    <n v="124.15523465804263"/>
    <n v="2175"/>
    <n v="2295"/>
    <n v="167.09"/>
    <x v="15"/>
    <n v="1.02"/>
    <n v="0.98"/>
    <n v="0.97"/>
    <n v="1099095.9782568496"/>
    <n v="1.0496366592352912E-3"/>
  </r>
  <r>
    <n v="22"/>
    <n v="11437.92"/>
    <n v="393.11"/>
    <n v="22.83"/>
    <n v="0.93"/>
    <n v="126.12"/>
    <n v="120.70873508621756"/>
    <n v="1711"/>
    <n v="2347"/>
    <n v="14.32"/>
    <x v="3"/>
    <n v="1.04"/>
    <n v="0.96"/>
    <n v="0.97"/>
    <n v="1050389.8307919602"/>
    <n v="1.003122288406322E-3"/>
  </r>
  <r>
    <n v="23"/>
    <n v="10687.56"/>
    <n v="382.71"/>
    <n v="43.04"/>
    <n v="0.92"/>
    <n v="120.19"/>
    <n v="116.68215851041529"/>
    <n v="3406"/>
    <n v="2395"/>
    <n v="51.15"/>
    <x v="3"/>
    <n v="1.01"/>
    <n v="0.99"/>
    <n v="0.97"/>
    <n v="909083.19126502285"/>
    <n v="8.6817444765809678E-4"/>
  </r>
  <r>
    <n v="24"/>
    <n v="11444.68"/>
    <n v="396.79"/>
    <n v="21.07"/>
    <n v="0.91"/>
    <n v="124.28"/>
    <n v="120.74440024731086"/>
    <n v="6594"/>
    <n v="2486"/>
    <n v="37.35"/>
    <x v="9"/>
    <n v="1.01"/>
    <n v="0.99"/>
    <n v="0.97"/>
    <n v="1005083.9920837654"/>
    <n v="9.5985521243999595E-4"/>
  </r>
  <r>
    <n v="25"/>
    <n v="10870.08"/>
    <n v="384.23"/>
    <n v="4.29"/>
    <n v="0.93"/>
    <n v="122.23"/>
    <n v="117.67427785539968"/>
    <n v="1640"/>
    <n v="2489"/>
    <n v="29.29"/>
    <x v="5"/>
    <n v="1.03"/>
    <n v="0.97"/>
    <n v="0.97"/>
    <n v="956163.27193002345"/>
    <n v="9.1313592469317243E-4"/>
  </r>
  <r>
    <n v="26"/>
    <n v="10322.52"/>
    <n v="374.72"/>
    <n v="111.68"/>
    <n v="0.92"/>
    <n v="119.71"/>
    <n v="114.67217189174288"/>
    <n v="6428"/>
    <n v="2548"/>
    <n v="124.38"/>
    <x v="14"/>
    <n v="1.03"/>
    <n v="0.97"/>
    <n v="0.97"/>
    <n v="898234.87847964419"/>
    <n v="8.5781430894806021E-4"/>
  </r>
  <r>
    <n v="27"/>
    <n v="10092.68"/>
    <n v="368.63"/>
    <n v="32.770000000000003"/>
    <n v="0.93"/>
    <n v="117.58"/>
    <n v="113.38834683269806"/>
    <n v="5218"/>
    <n v="2763"/>
    <n v="54.9"/>
    <x v="14"/>
    <n v="1.03"/>
    <n v="0.97"/>
    <n v="0.97"/>
    <n v="851136.05853333685"/>
    <n v="8.1283493589933667E-4"/>
  </r>
  <r>
    <n v="28"/>
    <n v="10031.84"/>
    <n v="370.79"/>
    <n v="52.9"/>
    <n v="0.92"/>
    <n v="117"/>
    <n v="113.04607031090843"/>
    <n v="5246"/>
    <n v="2786"/>
    <n v="36.869999999999997"/>
    <x v="16"/>
    <n v="1.02"/>
    <n v="0.98"/>
    <n v="0.97"/>
    <n v="838602.60578231816"/>
    <n v="8.0086548852211382E-4"/>
  </r>
  <r>
    <n v="29"/>
    <n v="10444.200000000001"/>
    <n v="382.71"/>
    <n v="165.53"/>
    <n v="0.9"/>
    <n v="119.63"/>
    <n v="115.34605921225128"/>
    <n v="2442"/>
    <n v="2908"/>
    <n v="137.63999999999999"/>
    <x v="5"/>
    <n v="1.01"/>
    <n v="0.99"/>
    <n v="0.97"/>
    <n v="896435.25992490491"/>
    <n v="8.5609567322828418E-4"/>
  </r>
  <r>
    <n v="30"/>
    <n v="11329.76"/>
    <n v="395.26"/>
    <n v="176.14"/>
    <n v="0.91"/>
    <n v="124.28"/>
    <n v="120.13665255293326"/>
    <n v="4343"/>
    <n v="3158"/>
    <n v="37.35"/>
    <x v="9"/>
    <n v="1.01"/>
    <n v="0.99"/>
    <n v="0.97"/>
    <n v="1005083.9920837654"/>
    <n v="9.5985521243999595E-4"/>
  </r>
  <r>
    <n v="31"/>
    <n v="9443.7199999999993"/>
    <n v="364.96"/>
    <n v="97.2"/>
    <n v="0.89"/>
    <n v="114.43"/>
    <n v="109.68234388683328"/>
    <n v="4311"/>
    <n v="3136"/>
    <n v="111.32"/>
    <x v="17"/>
    <n v="1.05"/>
    <n v="0.95"/>
    <n v="0.96"/>
    <n v="784545.82590932935"/>
    <n v="7.4924126374340948E-4"/>
  </r>
  <r>
    <n v="32"/>
    <n v="10680.8"/>
    <n v="382.08"/>
    <n v="160.05000000000001"/>
    <n v="0.92"/>
    <n v="121.09"/>
    <n v="116.64525129503356"/>
    <n v="4109"/>
    <n v="3311"/>
    <n v="165.07"/>
    <x v="5"/>
    <n v="1.03"/>
    <n v="0.97"/>
    <n v="0.97"/>
    <n v="929658.53302873566"/>
    <n v="8.8782389904244253E-4"/>
  </r>
  <r>
    <n v="33"/>
    <n v="10876.84"/>
    <n v="386.39"/>
    <n v="7.69"/>
    <n v="0.92"/>
    <n v="120.87"/>
    <n v="117.71086242891079"/>
    <n v="4653"/>
    <n v="3314"/>
    <n v="161.18"/>
    <x v="3"/>
    <n v="1"/>
    <n v="1"/>
    <n v="0.97"/>
    <n v="924600.63769608166"/>
    <n v="8.8299360899975795E-4"/>
  </r>
  <r>
    <n v="34"/>
    <n v="10998.52"/>
    <n v="387.91"/>
    <n v="20.65"/>
    <n v="0.92"/>
    <n v="122.64"/>
    <n v="118.36745119831174"/>
    <n v="1496"/>
    <n v="3363"/>
    <n v="32.01"/>
    <x v="3"/>
    <n v="1.02"/>
    <n v="0.98"/>
    <n v="0.97"/>
    <n v="965817.45012623246"/>
    <n v="9.2235566487055198E-4"/>
  </r>
  <r>
    <n v="35"/>
    <n v="9531.6"/>
    <n v="361.28"/>
    <n v="108.97"/>
    <n v="0.92"/>
    <n v="113.96"/>
    <n v="110.19149515772776"/>
    <n v="4350"/>
    <n v="3399"/>
    <n v="124.78"/>
    <x v="4"/>
    <n v="1.02"/>
    <n v="0.98"/>
    <n v="0.97"/>
    <n v="774918.3481122246"/>
    <n v="7.4004702244717451E-4"/>
  </r>
  <r>
    <n v="36"/>
    <n v="11208.08"/>
    <n v="391.59"/>
    <n v="149.62"/>
    <n v="0.92"/>
    <n v="123.6"/>
    <n v="119.48978582790016"/>
    <n v="5875"/>
    <n v="3436"/>
    <n v="157.75"/>
    <x v="9"/>
    <n v="1.02"/>
    <n v="0.98"/>
    <n v="0.97"/>
    <n v="988676.09728681343"/>
    <n v="9.4418567290890671E-4"/>
  </r>
  <r>
    <n v="37"/>
    <n v="10309"/>
    <n v="373.83"/>
    <n v="56.22"/>
    <n v="0.93"/>
    <n v="119.09"/>
    <n v="114.59705090635238"/>
    <n v="3596"/>
    <n v="3524"/>
    <n v="53.88"/>
    <x v="7"/>
    <n v="1.03"/>
    <n v="0.98"/>
    <n v="0.97"/>
    <n v="884350.66777127353"/>
    <n v="8.4455488772156614E-4"/>
  </r>
  <r>
    <n v="38"/>
    <n v="10309"/>
    <n v="375.99"/>
    <n v="144.62"/>
    <n v="0.92"/>
    <n v="121.28"/>
    <n v="114.59705090635238"/>
    <n v="2580"/>
    <n v="3517"/>
    <n v="149.04"/>
    <x v="18"/>
    <n v="1.08"/>
    <n v="0.93"/>
    <n v="0.97"/>
    <n v="934041.53131978191"/>
    <n v="8.9200966241039165E-4"/>
  </r>
  <r>
    <n v="39"/>
    <n v="9132.76"/>
    <n v="352.4"/>
    <n v="51.06"/>
    <n v="0.92"/>
    <n v="112.01"/>
    <n v="107.86143505430717"/>
    <n v="4181"/>
    <n v="3567"/>
    <n v="68.2"/>
    <x v="19"/>
    <n v="1.02"/>
    <n v="0.98"/>
    <n v="0.97"/>
    <n v="735815.63888844254"/>
    <n v="7.0270393513846259E-4"/>
  </r>
  <r>
    <n v="40"/>
    <n v="9153.0400000000009"/>
    <n v="354.56"/>
    <n v="128.18"/>
    <n v="0.91"/>
    <n v="111.83"/>
    <n v="107.98112597523227"/>
    <n v="2565"/>
    <n v="3543"/>
    <n v="107.59"/>
    <x v="20"/>
    <n v="1.02"/>
    <n v="0.98"/>
    <n v="0.96"/>
    <n v="732273.97063391295"/>
    <n v="6.9932164195538678E-4"/>
  </r>
  <r>
    <n v="41"/>
    <n v="11924.64"/>
    <n v="405.66"/>
    <n v="70.56"/>
    <n v="0.91"/>
    <n v="128.04"/>
    <n v="123.25025031950911"/>
    <n v="7560"/>
    <n v="3625"/>
    <n v="77.09"/>
    <x v="2"/>
    <n v="1.01"/>
    <n v="0.99"/>
    <n v="0.97"/>
    <n v="1099095.9782568496"/>
    <n v="1.0496366592352912E-3"/>
  </r>
  <r>
    <n v="42"/>
    <n v="8747.44"/>
    <n v="348.72"/>
    <n v="153.82"/>
    <n v="0.9"/>
    <n v="111.28"/>
    <n v="105.56152551374866"/>
    <n v="4544"/>
    <n v="3910"/>
    <n v="142.59"/>
    <x v="21"/>
    <n v="1.04"/>
    <n v="0.96"/>
    <n v="0.97"/>
    <n v="721522.65709415486"/>
    <n v="6.8905413752491781E-4"/>
  </r>
  <r>
    <n v="43"/>
    <n v="12134.2"/>
    <n v="407.82"/>
    <n v="175.1"/>
    <n v="0.92"/>
    <n v="127.51"/>
    <n v="124.32851490239234"/>
    <n v="3507"/>
    <n v="3947"/>
    <n v="20.28"/>
    <x v="6"/>
    <n v="1"/>
    <n v="1"/>
    <n v="0.97"/>
    <n v="1085503.8285730819"/>
    <n v="1.0366561562872932E-3"/>
  </r>
  <r>
    <n v="44"/>
    <n v="10518.56"/>
    <n v="382.71"/>
    <n v="108.8"/>
    <n v="0.9"/>
    <n v="124.28"/>
    <n v="115.75594797005404"/>
    <n v="4517"/>
    <n v="3926"/>
    <n v="105.78"/>
    <x v="22"/>
    <n v="1.1100000000000001"/>
    <n v="0.9"/>
    <n v="0.96"/>
    <n v="1005083.9920837654"/>
    <n v="9.5985521243999595E-4"/>
  </r>
  <r>
    <n v="45"/>
    <n v="9605.9599999999991"/>
    <n v="365.59"/>
    <n v="31.39"/>
    <n v="0.9"/>
    <n v="117.58"/>
    <n v="110.62048508185643"/>
    <n v="4545"/>
    <n v="3972"/>
    <n v="18.03"/>
    <x v="23"/>
    <n v="1.07"/>
    <n v="0.94"/>
    <n v="0.96"/>
    <n v="851136.05853333685"/>
    <n v="8.1283493589933667E-4"/>
  </r>
  <r>
    <n v="46"/>
    <n v="11370.32"/>
    <n v="394.63"/>
    <n v="130.38999999999999"/>
    <n v="0.92"/>
    <n v="124.85"/>
    <n v="120.35150217771742"/>
    <n v="3569"/>
    <n v="3990"/>
    <n v="148.63"/>
    <x v="9"/>
    <n v="1.01"/>
    <n v="0.99"/>
    <n v="0.97"/>
    <n v="1018976.720797025"/>
    <n v="9.7312276836115886E-4"/>
  </r>
  <r>
    <n v="47"/>
    <n v="10856.56"/>
    <n v="384.23"/>
    <n v="125.27"/>
    <n v="0.92"/>
    <n v="122.09"/>
    <n v="117.60107456504596"/>
    <n v="3616"/>
    <n v="3992"/>
    <n v="153.43"/>
    <x v="3"/>
    <n v="1.01"/>
    <n v="0.99"/>
    <n v="0.97"/>
    <n v="952881.51804277475"/>
    <n v="9.1000184973084983E-4"/>
  </r>
  <r>
    <n v="48"/>
    <n v="10173.799999999999"/>
    <n v="379.66"/>
    <n v="34.659999999999997"/>
    <n v="0.89"/>
    <n v="119.52"/>
    <n v="113.84311475478025"/>
    <n v="6877"/>
    <n v="4143"/>
    <n v="45.88"/>
    <x v="7"/>
    <n v="1.02"/>
    <n v="0.98"/>
    <n v="0.96"/>
    <n v="893964.7114940614"/>
    <n v="8.5373629947682866E-4"/>
  </r>
  <r>
    <n v="49"/>
    <n v="11458.2"/>
    <n v="396.79"/>
    <n v="32.01"/>
    <n v="0.91"/>
    <n v="129.32"/>
    <n v="120.81569898411013"/>
    <n v="4142"/>
    <n v="4222"/>
    <n v="30.17"/>
    <x v="9"/>
    <n v="1.02"/>
    <n v="0.98"/>
    <n v="0.97"/>
    <n v="1132389.1776745212"/>
    <n v="1.0814316646791677E-3"/>
  </r>
  <r>
    <n v="50"/>
    <n v="9389.64"/>
    <n v="363.43"/>
    <n v="52.94"/>
    <n v="0.89"/>
    <n v="114.67"/>
    <n v="109.36784189497537"/>
    <n v="6960"/>
    <n v="4226"/>
    <n v="32.97"/>
    <x v="4"/>
    <n v="1.02"/>
    <n v="0.98"/>
    <n v="0.96"/>
    <n v="789492.59302007756"/>
    <n v="7.5396542633417412E-4"/>
  </r>
  <r>
    <n v="51"/>
    <n v="10910.64"/>
    <n v="386.39"/>
    <n v="35.36"/>
    <n v="0.92"/>
    <n v="122.72"/>
    <n v="117.89361500352224"/>
    <n v="4248"/>
    <n v="4270"/>
    <n v="36.380000000000003"/>
    <x v="3"/>
    <n v="1.03"/>
    <n v="0.97"/>
    <n v="0.97"/>
    <n v="967708.73702451529"/>
    <n v="9.2416184385841202E-4"/>
  </r>
  <r>
    <n v="52"/>
    <n v="10788.96"/>
    <n v="385.76"/>
    <n v="62.65"/>
    <n v="0.91"/>
    <n v="121.84"/>
    <n v="117.23437247314446"/>
    <n v="2189"/>
    <n v="4399"/>
    <n v="50.19"/>
    <x v="3"/>
    <n v="1.01"/>
    <n v="0.99"/>
    <n v="0.97"/>
    <n v="947039.93603456451"/>
    <n v="9.0442313891300904E-4"/>
  </r>
  <r>
    <n v="53"/>
    <n v="12208.56"/>
    <n v="410.86"/>
    <n v="121.69"/>
    <n v="0.91"/>
    <n v="131.4"/>
    <n v="124.7088839356847"/>
    <n v="2145"/>
    <n v="4368"/>
    <n v="117.07"/>
    <x v="24"/>
    <n v="1.06"/>
    <n v="0.94"/>
    <n v="0.97"/>
    <n v="1187913.2267405374"/>
    <n v="1.1344571315372132E-3"/>
  </r>
  <r>
    <n v="54"/>
    <n v="11965.2"/>
    <n v="431.77"/>
    <n v="159.27000000000001"/>
    <n v="0.81"/>
    <n v="145.04"/>
    <n v="123.45968165207042"/>
    <n v="5391"/>
    <n v="4396"/>
    <n v="165.47"/>
    <x v="25"/>
    <n v="1.1299999999999999"/>
    <n v="0.88"/>
    <n v="0.92"/>
    <n v="1597577.7214274562"/>
    <n v="1.5256867239632206E-3"/>
  </r>
  <r>
    <n v="55"/>
    <n v="9288.24"/>
    <n v="358.23"/>
    <n v="148.88"/>
    <n v="0.91"/>
    <n v="113.57"/>
    <n v="108.77569979660916"/>
    <n v="3038"/>
    <n v="4607"/>
    <n v="164.05"/>
    <x v="26"/>
    <n v="1.05"/>
    <n v="0.95"/>
    <n v="0.97"/>
    <n v="766989.64325559069"/>
    <n v="7.3247510930908913E-4"/>
  </r>
  <r>
    <n v="56"/>
    <n v="8815.0400000000009"/>
    <n v="347.2"/>
    <n v="65.989999999999995"/>
    <n v="0.92"/>
    <n v="109.72"/>
    <n v="105.96862893550779"/>
    <n v="2997"/>
    <n v="4624"/>
    <n v="166.29"/>
    <x v="19"/>
    <n v="1.01"/>
    <n v="0.99"/>
    <n v="0.97"/>
    <n v="691601.6474196366"/>
    <n v="6.6047957328575291E-4"/>
  </r>
  <r>
    <n v="57"/>
    <n v="10559.12"/>
    <n v="384.23"/>
    <n v="77.06"/>
    <n v="0.9"/>
    <n v="120.87"/>
    <n v="115.97891308446884"/>
    <n v="3621"/>
    <n v="4681"/>
    <n v="71.180000000000007"/>
    <x v="5"/>
    <n v="1.04"/>
    <n v="0.96"/>
    <n v="0.96"/>
    <n v="924600.63769608166"/>
    <n v="8.8299360899975795E-4"/>
  </r>
  <r>
    <n v="58"/>
    <n v="10018.32"/>
    <n v="373.83"/>
    <n v="12.01"/>
    <n v="0.9"/>
    <n v="119.32"/>
    <n v="112.96986803038475"/>
    <n v="3027"/>
    <n v="4653"/>
    <n v="168.69"/>
    <x v="4"/>
    <n v="1.08"/>
    <n v="0.92"/>
    <n v="0.97"/>
    <n v="889484.4423122555"/>
    <n v="8.4945764240820397E-4"/>
  </r>
  <r>
    <n v="59"/>
    <n v="11579.88"/>
    <n v="396.79"/>
    <n v="23.7"/>
    <n v="0.92"/>
    <n v="127.64"/>
    <n v="121.45550415870768"/>
    <n v="3050"/>
    <n v="4748"/>
    <n v="33.369999999999997"/>
    <x v="27"/>
    <n v="1.06"/>
    <n v="0.95"/>
    <n v="0.97"/>
    <n v="1088827.3189140505"/>
    <n v="1.0398300895629183E-3"/>
  </r>
  <r>
    <n v="60"/>
    <n v="9788.48"/>
    <n v="371.05"/>
    <n v="172.65"/>
    <n v="0.89"/>
    <n v="118.83"/>
    <n v="111.66647336548849"/>
    <n v="6231"/>
    <n v="4745"/>
    <n v="169.92"/>
    <x v="19"/>
    <n v="1.1100000000000001"/>
    <n v="0.9"/>
    <n v="0.96"/>
    <n v="878571.10068842408"/>
    <n v="8.3903540115744506E-4"/>
  </r>
  <r>
    <n v="61"/>
    <n v="9450.48"/>
    <n v="364.06"/>
    <n v="2.91"/>
    <n v="0.9"/>
    <n v="120.61"/>
    <n v="109.72159325072575"/>
    <n v="6320"/>
    <n v="4760"/>
    <n v="172.57"/>
    <x v="19"/>
    <n v="1.1200000000000001"/>
    <n v="0.9"/>
    <n v="0.96"/>
    <n v="918646.81721298443"/>
    <n v="8.7730771043840008E-4"/>
  </r>
  <r>
    <n v="62"/>
    <n v="3623.36"/>
    <n v="227.49"/>
    <n v="112.75"/>
    <n v="0.88"/>
    <n v="73.63"/>
    <n v="67.939275996509821"/>
    <n v="6299"/>
    <n v="4764"/>
    <n v="132.13999999999999"/>
    <x v="28"/>
    <n v="1.1399999999999999"/>
    <n v="0.87"/>
    <n v="0.94"/>
    <n v="209008.05497681876"/>
    <n v="1.9960269250286192E-4"/>
  </r>
  <r>
    <n v="63"/>
    <n v="9578.92"/>
    <n v="360.65"/>
    <n v="118.13"/>
    <n v="0.93"/>
    <n v="116.1"/>
    <n v="110.46468150441846"/>
    <n v="6222"/>
    <n v="4770"/>
    <n v="124.05"/>
    <x v="19"/>
    <n v="1.05"/>
    <n v="0.95"/>
    <n v="0.97"/>
    <n v="819398.72062095511"/>
    <n v="7.8252577819301204E-4"/>
  </r>
  <r>
    <n v="64"/>
    <n v="9335.56"/>
    <n v="358.49"/>
    <n v="88.39"/>
    <n v="0.91"/>
    <n v="114.52"/>
    <n v="109.05243289821234"/>
    <n v="6265"/>
    <n v="4809"/>
    <n v="50.53"/>
    <x v="19"/>
    <n v="1.01"/>
    <n v="0.99"/>
    <n v="0.97"/>
    <n v="786398.43466920755"/>
    <n v="7.510105051090932E-4"/>
  </r>
  <r>
    <n v="65"/>
    <n v="10680.8"/>
    <n v="384.86"/>
    <n v="161.04"/>
    <n v="0.91"/>
    <n v="121.73"/>
    <n v="116.64525129503356"/>
    <n v="2013"/>
    <n v="4943"/>
    <n v="19.98"/>
    <x v="29"/>
    <n v="1.02"/>
    <n v="0.98"/>
    <n v="0.96"/>
    <n v="944477.22173243237"/>
    <n v="9.0197574675447288E-4"/>
  </r>
  <r>
    <n v="66"/>
    <n v="11316.24"/>
    <n v="397.42"/>
    <n v="6.77"/>
    <n v="0.9"/>
    <n v="124.83"/>
    <n v="120.06495057546103"/>
    <n v="1990"/>
    <n v="4987"/>
    <n v="35.68"/>
    <x v="9"/>
    <n v="1.01"/>
    <n v="0.99"/>
    <n v="0.97"/>
    <n v="1018487.1027766682"/>
    <n v="9.7265518315171808E-4"/>
  </r>
  <r>
    <n v="67"/>
    <n v="12019.28"/>
    <n v="405.66"/>
    <n v="130.9"/>
    <n v="0.92"/>
    <n v="127.9"/>
    <n v="123.73837203299466"/>
    <n v="5412"/>
    <n v="5357"/>
    <n v="153.43"/>
    <x v="2"/>
    <n v="1"/>
    <n v="1"/>
    <n v="0.97"/>
    <n v="1095494.6368374024"/>
    <n v="1.0461973781797191E-3"/>
  </r>
  <r>
    <n v="68"/>
    <n v="9971"/>
    <n v="370.16"/>
    <n v="124.51"/>
    <n v="0.91"/>
    <n v="116.19"/>
    <n v="112.7027543054094"/>
    <n v="4104"/>
    <n v="5504"/>
    <n v="130.46"/>
    <x v="14"/>
    <n v="1.01"/>
    <n v="0.99"/>
    <n v="0.97"/>
    <n v="821305.77661528124"/>
    <n v="7.8434701666759354E-4"/>
  </r>
  <r>
    <n v="69"/>
    <n v="10025.08"/>
    <n v="370.79"/>
    <n v="177.59"/>
    <n v="0.92"/>
    <n v="116.1"/>
    <n v="113.007975593631"/>
    <n v="4158"/>
    <n v="5509"/>
    <n v="145.94999999999999"/>
    <x v="7"/>
    <n v="1"/>
    <n v="1"/>
    <n v="0.97"/>
    <n v="819398.72062095511"/>
    <n v="7.8252577819301204E-4"/>
  </r>
  <r>
    <n v="70"/>
    <n v="10309"/>
    <n v="384.23"/>
    <n v="9.32"/>
    <n v="0.88"/>
    <n v="120.19"/>
    <n v="114.59705090635238"/>
    <n v="2977"/>
    <n v="5599"/>
    <n v="38.85"/>
    <x v="5"/>
    <n v="1.01"/>
    <n v="0.99"/>
    <n v="0.96"/>
    <n v="909083.19126502285"/>
    <n v="8.6817444765809678E-4"/>
  </r>
  <r>
    <n v="71"/>
    <n v="10309"/>
    <n v="373.83"/>
    <n v="1.57"/>
    <n v="0.93"/>
    <n v="118.69"/>
    <n v="114.59705090635238"/>
    <n v="5427"/>
    <n v="5991"/>
    <n v="28.81"/>
    <x v="14"/>
    <n v="1.02"/>
    <n v="0.98"/>
    <n v="0.97"/>
    <n v="875469.48245667585"/>
    <n v="8.3607335574612538E-4"/>
  </r>
  <r>
    <n v="72"/>
    <n v="2649.92"/>
    <n v="188.31"/>
    <n v="73.42"/>
    <n v="0.94"/>
    <n v="62.02"/>
    <n v="58.100725189242894"/>
    <n v="3183"/>
    <n v="6075"/>
    <n v="56.98"/>
    <x v="30"/>
    <n v="1.04"/>
    <n v="0.96"/>
    <n v="0.95"/>
    <n v="124909.05077233307"/>
    <n v="1.1928814348757808E-4"/>
  </r>
  <r>
    <n v="73"/>
    <n v="9511.32"/>
    <n v="364.96"/>
    <n v="25.04"/>
    <n v="0.9"/>
    <n v="117.58"/>
    <n v="110.07420774273636"/>
    <n v="3149"/>
    <n v="7352"/>
    <n v="35.1"/>
    <x v="31"/>
    <n v="1.0900000000000001"/>
    <n v="0.92"/>
    <n v="0.96"/>
    <n v="851136.05853333685"/>
    <n v="8.1283493589933667E-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2ECFA6-EEEB-4102-9959-E91F547640E3}" name="PivotTable1" cacheId="1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5:T12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numFmtId="1" showAll="0"/>
    <pivotField dataField="1" numFmtId="168" showAll="0"/>
  </pivotFields>
  <rowFields count="1">
    <field x="9"/>
  </rowFields>
  <rowItems count="7"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MinFeret" fld="9" subtotal="count" baseField="9" baseItem="0"/>
    <dataField name="Sum of Mass (mg)" fld="14" baseField="0" baseItem="0" numFmtId="2"/>
  </dataFields>
  <formats count="14"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9" type="button" dataOnly="0" labelOnly="1" outline="0" axis="axisRow" fieldPosition="0"/>
    </format>
    <format dxfId="66">
      <pivotArea dataOnly="0" labelOnly="1" fieldPosition="0">
        <references count="1">
          <reference field="9" count="6">
            <x v="2"/>
            <x v="3"/>
            <x v="4"/>
            <x v="5"/>
            <x v="6"/>
            <x v="7"/>
          </reference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dataOnly="0" labelOnly="1" fieldPosition="0">
        <references count="1">
          <reference field="9" count="6"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Row="1" outline="0" fieldPosition="0"/>
    </format>
    <format dxfId="5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">
      <pivotArea dataOnly="0" grandRow="1" fieldPosition="0"/>
    </format>
    <format dxfId="57">
      <pivotArea field="9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1ADF9B-835F-4127-8953-929A4BA364DC}" name="PivotTable2" cacheId="1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5:T13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numFmtId="1" showAll="0"/>
    <pivotField dataField="1" numFmtId="168" showAll="0"/>
  </pivotFields>
  <rowFields count="1">
    <field x="9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MinFeret" fld="9" subtotal="count" baseField="9" baseItem="0"/>
    <dataField name="Sum of Mass (mg)" fld="14" baseField="0" baseItem="0" numFmtId="2"/>
  </dataFields>
  <formats count="17"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9" type="button" dataOnly="0" labelOnly="1" outline="0" axis="axisRow" fieldPosition="0"/>
    </format>
    <format dxfId="52">
      <pivotArea dataOnly="0" labelOnly="1" fieldPosition="0">
        <references count="1">
          <reference field="9" count="7">
            <x v="1"/>
            <x v="2"/>
            <x v="3"/>
            <x v="4"/>
            <x v="5"/>
            <x v="6"/>
            <x v="7"/>
          </reference>
        </references>
      </pivotArea>
    </format>
    <format dxfId="51">
      <pivotArea dataOnly="0" labelOnly="1" grandRow="1" outline="0" fieldPosition="0"/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9" type="button" dataOnly="0" labelOnly="1" outline="0" axis="axisRow" fieldPosition="0"/>
    </format>
    <format dxfId="46">
      <pivotArea dataOnly="0" labelOnly="1" fieldPosition="0">
        <references count="1">
          <reference field="9" count="7">
            <x v="1"/>
            <x v="2"/>
            <x v="3"/>
            <x v="4"/>
            <x v="5"/>
            <x v="6"/>
            <x v="7"/>
          </reference>
        </references>
      </pivotArea>
    </format>
    <format dxfId="45">
      <pivotArea dataOnly="0" labelOnly="1" grandRow="1" outline="0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">
      <pivotArea grandRow="1" outline="0" collapsedLevelsAreSubtotals="1" fieldPosition="0"/>
    </format>
    <format dxfId="41">
      <pivotArea dataOnly="0" labelOnly="1" grandRow="1" outline="0" fieldPosition="0"/>
    </format>
    <format dxfId="40">
      <pivotArea field="9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2C65CA-65D7-4AA6-9F4C-AE6AB94B000A}" name="PivotTable3" cacheId="1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5:T12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numFmtId="1" showAll="0"/>
    <pivotField dataField="1" numFmtId="168" showAll="0"/>
  </pivotFields>
  <rowFields count="1">
    <field x="9"/>
  </rowFields>
  <rowItems count="7"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MinFeret" fld="9" subtotal="count" baseField="9" baseItem="0"/>
    <dataField name="Sum of Mass (mg)" fld="14" baseField="0" baseItem="0" numFmtId="2"/>
  </dataFields>
  <formats count="19"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9" type="button" dataOnly="0" labelOnly="1" outline="0" axis="axisRow" fieldPosition="0"/>
    </format>
    <format dxfId="35">
      <pivotArea dataOnly="0" labelOnly="1" fieldPosition="0">
        <references count="1">
          <reference field="9" count="7">
            <x v="0"/>
            <x v="3"/>
            <x v="4"/>
            <x v="5"/>
            <x v="6"/>
            <x v="7"/>
            <x v="8"/>
          </reference>
        </references>
      </pivotArea>
    </format>
    <format dxfId="34">
      <pivotArea dataOnly="0" labelOnly="1" grandRow="1" outline="0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type="all" dataOnly="0" outline="0" fieldPosition="0"/>
    </format>
    <format dxfId="31">
      <pivotArea dataOnly="0" labelOnly="1" fieldPosition="0">
        <references count="1">
          <reference field="9" count="7">
            <x v="0"/>
            <x v="3"/>
            <x v="4"/>
            <x v="5"/>
            <x v="6"/>
            <x v="7"/>
            <x v="8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9" type="button" dataOnly="0" labelOnly="1" outline="0" axis="axisRow" fieldPosition="0"/>
    </format>
    <format dxfId="26">
      <pivotArea dataOnly="0" labelOnly="1" fieldPosition="0">
        <references count="1">
          <reference field="9" count="6">
            <x v="3"/>
            <x v="4"/>
            <x v="5"/>
            <x v="6"/>
            <x v="7"/>
            <x v="8"/>
          </reference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field="9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FE4991-CF46-482E-A1D3-A0BBEEE224EA}" name="PivotTable4" cacheId="1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5:T11" firstHeaderRow="0" firstDataRow="1" firstDataCol="1"/>
  <pivotFields count="16">
    <pivotField showAll="0"/>
    <pivotField showAll="0"/>
    <pivotField showAll="0"/>
    <pivotField showAll="0"/>
    <pivotField showAll="0"/>
    <pivotField numFmtId="2" showAll="0"/>
    <pivotField numFmtId="166" showAll="0"/>
    <pivotField showAll="0"/>
    <pivotField showAll="0"/>
    <pivotField showAll="0"/>
    <pivotField axis="axisRow" dataField="1" showAll="0">
      <items count="1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numFmtId="1" showAll="0"/>
    <pivotField dataField="1" numFmtId="168" showAll="0"/>
  </pivotFields>
  <rowFields count="1">
    <field x="10"/>
  </rowFields>
  <rowItems count="6"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MinFeret" fld="10" subtotal="count" baseField="9" baseItem="0"/>
    <dataField name="Sum of Mass (mg)" fld="15" baseField="0" baseItem="0" numFmtId="2"/>
  </dataFields>
  <formats count="20"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0" type="button" dataOnly="0" labelOnly="1" outline="0" axis="axisRow" fieldPosition="0"/>
    </format>
    <format dxfId="16">
      <pivotArea dataOnly="0" labelOnly="1" fieldPosition="0">
        <references count="1">
          <reference field="10" count="5">
            <x v="3"/>
            <x v="4"/>
            <x v="5"/>
            <x v="6"/>
            <x v="7"/>
          </reference>
        </references>
      </pivotArea>
    </format>
    <format dxfId="15">
      <pivotArea dataOnly="0" labelOnly="1" grandRow="1" outline="0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0" type="button" dataOnly="0" labelOnly="1" outline="0" axis="axisRow" fieldPosition="0"/>
    </format>
    <format dxfId="10">
      <pivotArea dataOnly="0" labelOnly="1" fieldPosition="0">
        <references count="1">
          <reference field="10" count="5">
            <x v="3"/>
            <x v="4"/>
            <x v="5"/>
            <x v="6"/>
            <x v="7"/>
          </reference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dataOnly="0" labelOnly="1" fieldPosition="0">
        <references count="1">
          <reference field="10" count="5">
            <x v="3"/>
            <x v="4"/>
            <x v="5"/>
            <x v="6"/>
            <x v="7"/>
          </reference>
        </references>
      </pivotArea>
    </format>
    <format dxfId="3">
      <pivotArea field="10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Y1065"/>
  <sheetViews>
    <sheetView tabSelected="1" zoomScale="85" zoomScaleNormal="85" workbookViewId="0">
      <selection activeCell="AD21" sqref="AD21"/>
    </sheetView>
  </sheetViews>
  <sheetFormatPr defaultColWidth="8.88671875" defaultRowHeight="13.8"/>
  <cols>
    <col min="1" max="1" width="3.6640625" style="20" customWidth="1"/>
    <col min="2" max="2" width="25.77734375" style="20" customWidth="1"/>
    <col min="3" max="3" width="11.44140625" style="20" customWidth="1"/>
    <col min="4" max="15" width="8.88671875" style="20"/>
    <col min="16" max="16" width="11.109375" style="20" customWidth="1"/>
    <col min="17" max="23" width="8.88671875" style="20"/>
    <col min="24" max="24" width="10.5546875" style="20" customWidth="1"/>
    <col min="25" max="16384" width="8.88671875" style="20"/>
  </cols>
  <sheetData>
    <row r="1" spans="2:25" s="2" customFormat="1"/>
    <row r="2" spans="2:25" s="2" customFormat="1" ht="20.399999999999999">
      <c r="B2" s="8" t="s">
        <v>64</v>
      </c>
    </row>
    <row r="3" spans="2:25" s="2" customFormat="1" ht="37.799999999999997" customHeight="1">
      <c r="B3" s="7" t="s">
        <v>57</v>
      </c>
      <c r="R3" s="3" t="s">
        <v>10</v>
      </c>
      <c r="V3" s="9" t="s">
        <v>33</v>
      </c>
    </row>
    <row r="4" spans="2:25" s="2" customFormat="1" ht="17.399999999999999">
      <c r="B4" s="7" t="s">
        <v>62</v>
      </c>
    </row>
    <row r="5" spans="2:25" s="2" customFormat="1" ht="15">
      <c r="B5" s="6" t="s">
        <v>36</v>
      </c>
    </row>
    <row r="6" spans="2:25" s="2" customFormat="1" ht="22.2" customHeight="1"/>
    <row r="7" spans="2:25">
      <c r="M7" s="21"/>
      <c r="N7" s="21"/>
      <c r="O7" s="21"/>
      <c r="P7" s="21"/>
      <c r="Y7" s="35"/>
    </row>
    <row r="8" spans="2:25">
      <c r="B8" s="21"/>
      <c r="C8" s="12" t="s">
        <v>11</v>
      </c>
      <c r="D8" s="13"/>
      <c r="E8" s="14" t="s">
        <v>12</v>
      </c>
      <c r="F8" s="15"/>
      <c r="G8" s="12" t="s">
        <v>13</v>
      </c>
      <c r="H8" s="13"/>
      <c r="I8" s="14" t="s">
        <v>14</v>
      </c>
      <c r="J8" s="15"/>
      <c r="L8" s="16" t="s">
        <v>15</v>
      </c>
      <c r="M8" s="16"/>
      <c r="N8" s="16"/>
      <c r="O8" s="21"/>
      <c r="P8" s="16" t="s">
        <v>16</v>
      </c>
      <c r="Q8" s="16"/>
      <c r="R8" s="16"/>
      <c r="T8" s="16" t="s">
        <v>28</v>
      </c>
      <c r="U8" s="15"/>
      <c r="V8" s="16"/>
      <c r="W8" s="21"/>
      <c r="X8" s="20" t="s">
        <v>30</v>
      </c>
      <c r="Y8" s="36">
        <f xml:space="preserve"> 0.0001043*10^3 - 0.0155913*10^2 + 0.8083668*10 + 95.9928992</f>
        <v>102.6217372</v>
      </c>
    </row>
    <row r="9" spans="2:25">
      <c r="B9" s="23" t="s">
        <v>65</v>
      </c>
      <c r="C9" s="21" t="s">
        <v>24</v>
      </c>
      <c r="D9" s="23" t="s">
        <v>40</v>
      </c>
      <c r="E9" s="21" t="s">
        <v>24</v>
      </c>
      <c r="F9" s="23" t="s">
        <v>40</v>
      </c>
      <c r="G9" s="21" t="s">
        <v>24</v>
      </c>
      <c r="H9" s="23" t="s">
        <v>40</v>
      </c>
      <c r="I9" s="22" t="s">
        <v>24</v>
      </c>
      <c r="J9" s="22" t="s">
        <v>40</v>
      </c>
      <c r="L9" s="21" t="s">
        <v>39</v>
      </c>
      <c r="M9" s="21" t="s">
        <v>38</v>
      </c>
      <c r="N9" s="21" t="s">
        <v>37</v>
      </c>
      <c r="P9" s="21" t="s">
        <v>69</v>
      </c>
      <c r="Q9" s="21" t="s">
        <v>70</v>
      </c>
      <c r="R9" s="21" t="s">
        <v>37</v>
      </c>
      <c r="T9" s="21" t="s">
        <v>29</v>
      </c>
      <c r="U9" s="21" t="s">
        <v>26</v>
      </c>
      <c r="V9" s="21" t="s">
        <v>27</v>
      </c>
      <c r="X9" s="20" t="s">
        <v>31</v>
      </c>
      <c r="Y9" s="36">
        <f xml:space="preserve"> 0.0001043*50^3 - 0.0155913*50^2 + 0.8083668*50 + 95.9928992</f>
        <v>110.4704892</v>
      </c>
    </row>
    <row r="10" spans="2:25">
      <c r="B10" s="60" t="s">
        <v>47</v>
      </c>
      <c r="C10" s="39">
        <v>0</v>
      </c>
      <c r="D10" s="37">
        <v>0</v>
      </c>
      <c r="E10" s="38">
        <v>2</v>
      </c>
      <c r="F10" s="41">
        <v>9.0552270449329711E-4</v>
      </c>
      <c r="G10" s="39">
        <v>0</v>
      </c>
      <c r="H10" s="37">
        <v>0</v>
      </c>
      <c r="I10" s="40">
        <v>0</v>
      </c>
      <c r="J10" s="41">
        <v>0</v>
      </c>
      <c r="L10" s="42">
        <f t="shared" ref="L10:L19" si="0">AVERAGE(C10,E10,G10,I10)</f>
        <v>0.5</v>
      </c>
      <c r="M10" s="42">
        <f t="shared" ref="M10:M19" si="1">_xlfn.STDEV.P(C10,E10,G10,I10)</f>
        <v>0.8660254037844386</v>
      </c>
      <c r="N10" s="42">
        <f t="shared" ref="N10:N19" si="2">M10/L10*100</f>
        <v>173.20508075688772</v>
      </c>
      <c r="P10" s="43">
        <f t="shared" ref="P10:P19" si="3">AVERAGE(D10,F10,H10,J10)</f>
        <v>2.2638067612332428E-4</v>
      </c>
      <c r="Q10" s="43">
        <f t="shared" ref="Q10:Q19" si="4">_xlfn.STDEV.P(D10,F10,H10,J10)</f>
        <v>3.9210283289739224E-4</v>
      </c>
      <c r="R10" s="42">
        <f t="shared" ref="R10:R19" si="5">Q10/P10*100</f>
        <v>173.20508075688772</v>
      </c>
      <c r="T10" s="38">
        <v>92.5</v>
      </c>
      <c r="U10" s="44">
        <f t="shared" ref="U10:U20" si="6">L10/$L$22*100</f>
        <v>0.30120481927710846</v>
      </c>
      <c r="V10" s="44">
        <f>U10</f>
        <v>0.30120481927710846</v>
      </c>
      <c r="X10" s="20" t="s">
        <v>32</v>
      </c>
      <c r="Y10" s="36">
        <f xml:space="preserve"> 0.0001043*90^3 - 0.0155913*90^2 + 0.8083668*90 + 95.9928992</f>
        <v>118.4910812</v>
      </c>
    </row>
    <row r="11" spans="2:25">
      <c r="B11" s="20" t="s">
        <v>54</v>
      </c>
      <c r="C11" s="25">
        <v>2</v>
      </c>
      <c r="D11" s="24">
        <v>1.186125121625799E-3</v>
      </c>
      <c r="E11" s="20">
        <v>2</v>
      </c>
      <c r="F11" s="27">
        <v>1.6306566474336189E-3</v>
      </c>
      <c r="G11" s="25">
        <v>0</v>
      </c>
      <c r="H11" s="24">
        <v>0</v>
      </c>
      <c r="I11" s="26">
        <v>0</v>
      </c>
      <c r="J11" s="27">
        <v>0</v>
      </c>
      <c r="L11" s="28">
        <f t="shared" si="0"/>
        <v>1</v>
      </c>
      <c r="M11" s="28">
        <f t="shared" si="1"/>
        <v>1</v>
      </c>
      <c r="N11" s="28">
        <f t="shared" si="2"/>
        <v>100</v>
      </c>
      <c r="P11" s="29">
        <f t="shared" si="3"/>
        <v>7.0419544226485442E-4</v>
      </c>
      <c r="Q11" s="29">
        <f t="shared" si="4"/>
        <v>7.2152079359241099E-4</v>
      </c>
      <c r="R11" s="28">
        <f t="shared" si="5"/>
        <v>102.46030438252119</v>
      </c>
      <c r="T11" s="20">
        <v>97.5</v>
      </c>
      <c r="U11" s="30">
        <f t="shared" si="6"/>
        <v>0.60240963855421692</v>
      </c>
      <c r="V11" s="30">
        <f>U11+V10</f>
        <v>0.90361445783132543</v>
      </c>
      <c r="Y11" s="28"/>
    </row>
    <row r="12" spans="2:25">
      <c r="B12" s="60" t="s">
        <v>48</v>
      </c>
      <c r="C12" s="39">
        <v>4</v>
      </c>
      <c r="D12" s="37">
        <v>2.7862283397915096E-3</v>
      </c>
      <c r="E12" s="38">
        <v>10</v>
      </c>
      <c r="F12" s="41">
        <v>9.0323582844013071E-3</v>
      </c>
      <c r="G12" s="39">
        <v>2</v>
      </c>
      <c r="H12" s="37">
        <v>1.3209591465715058E-3</v>
      </c>
      <c r="I12" s="40">
        <v>2</v>
      </c>
      <c r="J12" s="41">
        <v>1.3781082750498356E-3</v>
      </c>
      <c r="L12" s="42">
        <f t="shared" si="0"/>
        <v>4.5</v>
      </c>
      <c r="M12" s="42">
        <f t="shared" si="1"/>
        <v>3.2787192621510002</v>
      </c>
      <c r="N12" s="42">
        <f t="shared" si="2"/>
        <v>72.860428047800013</v>
      </c>
      <c r="P12" s="43">
        <f t="shared" si="3"/>
        <v>3.6294135114535398E-3</v>
      </c>
      <c r="Q12" s="43">
        <f t="shared" si="4"/>
        <v>3.1741183923822045E-3</v>
      </c>
      <c r="R12" s="42">
        <f t="shared" si="5"/>
        <v>87.455407943059242</v>
      </c>
      <c r="T12" s="38">
        <v>102.5</v>
      </c>
      <c r="U12" s="44">
        <f t="shared" si="6"/>
        <v>2.7108433734939759</v>
      </c>
      <c r="V12" s="44">
        <f t="shared" ref="V12:V19" si="7">U12+V11</f>
        <v>3.6144578313253013</v>
      </c>
      <c r="X12" s="31" t="s">
        <v>66</v>
      </c>
      <c r="Y12" s="28"/>
    </row>
    <row r="13" spans="2:25">
      <c r="B13" s="61" t="s">
        <v>49</v>
      </c>
      <c r="C13" s="25">
        <v>36</v>
      </c>
      <c r="D13" s="24">
        <v>2.8458981133248299E-2</v>
      </c>
      <c r="E13" s="20">
        <v>66</v>
      </c>
      <c r="F13" s="27">
        <v>5.2072913618319366E-2</v>
      </c>
      <c r="G13" s="25">
        <v>38</v>
      </c>
      <c r="H13" s="24">
        <v>2.8400770390622911E-2</v>
      </c>
      <c r="I13" s="26">
        <v>32</v>
      </c>
      <c r="J13" s="27">
        <v>2.4528881744046958E-2</v>
      </c>
      <c r="L13" s="28">
        <f t="shared" si="0"/>
        <v>43</v>
      </c>
      <c r="M13" s="28">
        <f t="shared" si="1"/>
        <v>13.45362404707371</v>
      </c>
      <c r="N13" s="28">
        <f t="shared" si="2"/>
        <v>31.287497783892348</v>
      </c>
      <c r="P13" s="29">
        <f t="shared" si="3"/>
        <v>3.3365386721559386E-2</v>
      </c>
      <c r="Q13" s="29">
        <f t="shared" si="4"/>
        <v>1.0917596048592954E-2</v>
      </c>
      <c r="R13" s="28">
        <f t="shared" si="5"/>
        <v>32.72132326744002</v>
      </c>
      <c r="T13" s="20">
        <v>107.5</v>
      </c>
      <c r="U13" s="30">
        <f t="shared" si="6"/>
        <v>25.903614457831324</v>
      </c>
      <c r="V13" s="30">
        <f t="shared" si="7"/>
        <v>29.518072289156624</v>
      </c>
    </row>
    <row r="14" spans="2:25">
      <c r="B14" s="38" t="s">
        <v>53</v>
      </c>
      <c r="C14" s="39">
        <v>48</v>
      </c>
      <c r="D14" s="37">
        <v>4.09467335099261E-2</v>
      </c>
      <c r="E14" s="38">
        <v>62</v>
      </c>
      <c r="F14" s="41">
        <v>5.3956189970825186E-2</v>
      </c>
      <c r="G14" s="39">
        <v>78</v>
      </c>
      <c r="H14" s="37">
        <v>6.6417368490728698E-2</v>
      </c>
      <c r="I14" s="40">
        <v>46</v>
      </c>
      <c r="J14" s="41">
        <v>4.2237906160651637E-2</v>
      </c>
      <c r="L14" s="42">
        <f t="shared" si="0"/>
        <v>58.5</v>
      </c>
      <c r="M14" s="42">
        <f t="shared" si="1"/>
        <v>12.835497652993435</v>
      </c>
      <c r="N14" s="42">
        <f t="shared" si="2"/>
        <v>21.941021629048606</v>
      </c>
      <c r="P14" s="43">
        <f t="shared" si="3"/>
        <v>5.0889549533032902E-2</v>
      </c>
      <c r="Q14" s="43">
        <f t="shared" si="4"/>
        <v>1.0298397553380559E-2</v>
      </c>
      <c r="R14" s="42">
        <f t="shared" si="5"/>
        <v>20.236763044435616</v>
      </c>
      <c r="T14" s="38">
        <v>112.5</v>
      </c>
      <c r="U14" s="44">
        <f t="shared" si="6"/>
        <v>35.24096385542169</v>
      </c>
      <c r="V14" s="44">
        <f>U14+V13</f>
        <v>64.759036144578317</v>
      </c>
    </row>
    <row r="15" spans="2:25">
      <c r="B15" s="61" t="s">
        <v>50</v>
      </c>
      <c r="C15" s="25">
        <v>48</v>
      </c>
      <c r="D15" s="24">
        <v>4.7396195297113038E-2</v>
      </c>
      <c r="E15" s="20">
        <v>42</v>
      </c>
      <c r="F15" s="27">
        <v>3.9804313490962084E-2</v>
      </c>
      <c r="G15" s="25">
        <v>40</v>
      </c>
      <c r="H15" s="24">
        <v>3.8005015407537375E-2</v>
      </c>
      <c r="I15" s="26">
        <v>38</v>
      </c>
      <c r="J15" s="27">
        <v>3.7200994789940184E-2</v>
      </c>
      <c r="L15" s="28">
        <f t="shared" si="0"/>
        <v>42</v>
      </c>
      <c r="M15" s="28">
        <f t="shared" si="1"/>
        <v>3.7416573867739413</v>
      </c>
      <c r="N15" s="28">
        <f t="shared" si="2"/>
        <v>8.9087080637474791</v>
      </c>
      <c r="P15" s="29">
        <f t="shared" si="3"/>
        <v>4.0601629746388167E-2</v>
      </c>
      <c r="Q15" s="29">
        <f t="shared" si="4"/>
        <v>4.0344937218319398E-3</v>
      </c>
      <c r="R15" s="28">
        <f t="shared" si="5"/>
        <v>9.9367777772291017</v>
      </c>
      <c r="T15" s="20">
        <v>117.5</v>
      </c>
      <c r="U15" s="30">
        <f t="shared" si="6"/>
        <v>25.301204819277107</v>
      </c>
      <c r="V15" s="30">
        <f>U15+V14</f>
        <v>90.060240963855421</v>
      </c>
      <c r="Y15" s="28"/>
    </row>
    <row r="16" spans="2:25">
      <c r="B16" s="60" t="s">
        <v>51</v>
      </c>
      <c r="C16" s="39">
        <v>16</v>
      </c>
      <c r="D16" s="37">
        <v>1.8756894324996314E-2</v>
      </c>
      <c r="E16" s="38">
        <v>12</v>
      </c>
      <c r="F16" s="41">
        <v>1.2765493856894093E-2</v>
      </c>
      <c r="G16" s="39">
        <v>16</v>
      </c>
      <c r="H16" s="37">
        <v>1.913271784986343E-2</v>
      </c>
      <c r="I16" s="40">
        <v>16</v>
      </c>
      <c r="J16" s="41">
        <v>1.7095972897053092E-2</v>
      </c>
      <c r="L16" s="42">
        <f t="shared" si="0"/>
        <v>15</v>
      </c>
      <c r="M16" s="42">
        <f t="shared" si="1"/>
        <v>1.7320508075688772</v>
      </c>
      <c r="N16" s="42">
        <f t="shared" si="2"/>
        <v>11.547005383792515</v>
      </c>
      <c r="P16" s="43">
        <f t="shared" si="3"/>
        <v>1.6937769732201732E-2</v>
      </c>
      <c r="Q16" s="43">
        <f t="shared" si="4"/>
        <v>2.527841260066571E-3</v>
      </c>
      <c r="R16" s="42">
        <f t="shared" si="5"/>
        <v>14.924286373197601</v>
      </c>
      <c r="T16" s="38">
        <v>122.5</v>
      </c>
      <c r="U16" s="44">
        <f t="shared" si="6"/>
        <v>9.0361445783132535</v>
      </c>
      <c r="V16" s="44">
        <f t="shared" si="7"/>
        <v>99.096385542168676</v>
      </c>
      <c r="Y16" s="28"/>
    </row>
    <row r="17" spans="2:25">
      <c r="B17" s="61" t="s">
        <v>52</v>
      </c>
      <c r="C17" s="25">
        <v>0</v>
      </c>
      <c r="D17" s="24">
        <v>0</v>
      </c>
      <c r="E17" s="20">
        <v>0</v>
      </c>
      <c r="F17" s="27">
        <v>0</v>
      </c>
      <c r="G17" s="25">
        <v>6</v>
      </c>
      <c r="H17" s="24">
        <v>9.3872767194656745E-3</v>
      </c>
      <c r="I17" s="26">
        <v>0</v>
      </c>
      <c r="J17" s="27">
        <v>0</v>
      </c>
      <c r="L17" s="28">
        <f t="shared" si="0"/>
        <v>1.5</v>
      </c>
      <c r="M17" s="28">
        <f t="shared" si="1"/>
        <v>2.598076211353316</v>
      </c>
      <c r="N17" s="28">
        <f t="shared" si="2"/>
        <v>173.20508075688775</v>
      </c>
      <c r="P17" s="29">
        <f t="shared" si="3"/>
        <v>2.3468191798664186E-3</v>
      </c>
      <c r="Q17" s="29">
        <f t="shared" si="4"/>
        <v>4.0648100557057606E-3</v>
      </c>
      <c r="R17" s="28">
        <f t="shared" si="5"/>
        <v>173.20508075688772</v>
      </c>
      <c r="T17" s="20">
        <v>127.5</v>
      </c>
      <c r="U17" s="30">
        <f t="shared" si="6"/>
        <v>0.90361445783132521</v>
      </c>
      <c r="V17" s="30">
        <f t="shared" si="7"/>
        <v>100</v>
      </c>
      <c r="Y17" s="28"/>
    </row>
    <row r="18" spans="2:25">
      <c r="B18" s="60" t="s">
        <v>55</v>
      </c>
      <c r="C18" s="39">
        <v>0</v>
      </c>
      <c r="D18" s="37">
        <v>0</v>
      </c>
      <c r="E18" s="38">
        <v>0</v>
      </c>
      <c r="F18" s="41">
        <v>0</v>
      </c>
      <c r="G18" s="39">
        <v>0</v>
      </c>
      <c r="H18" s="37">
        <v>0</v>
      </c>
      <c r="I18" s="40">
        <v>0</v>
      </c>
      <c r="J18" s="41">
        <v>0</v>
      </c>
      <c r="L18" s="42">
        <f>AVERAGE(C18,E18,G18,I18)</f>
        <v>0</v>
      </c>
      <c r="M18" s="42">
        <f>_xlfn.STDEV.P(C18,E18,G18,I18)</f>
        <v>0</v>
      </c>
      <c r="N18" s="42" t="e">
        <f t="shared" si="2"/>
        <v>#DIV/0!</v>
      </c>
      <c r="P18" s="43">
        <f>AVERAGE(D18,F18,H18,J18)</f>
        <v>0</v>
      </c>
      <c r="Q18" s="43">
        <f>_xlfn.STDEV.P(D18,F18,H18,J18)</f>
        <v>0</v>
      </c>
      <c r="R18" s="42" t="e">
        <f t="shared" si="5"/>
        <v>#DIV/0!</v>
      </c>
      <c r="T18" s="38">
        <v>132.5</v>
      </c>
      <c r="U18" s="44">
        <f t="shared" si="6"/>
        <v>0</v>
      </c>
      <c r="V18" s="44">
        <f t="shared" si="7"/>
        <v>100</v>
      </c>
      <c r="Y18" s="28"/>
    </row>
    <row r="19" spans="2:25">
      <c r="B19" s="61" t="s">
        <v>56</v>
      </c>
      <c r="C19" s="25">
        <v>0</v>
      </c>
      <c r="D19" s="24">
        <v>0</v>
      </c>
      <c r="E19" s="20">
        <v>0</v>
      </c>
      <c r="F19" s="27">
        <v>0</v>
      </c>
      <c r="G19" s="25">
        <v>0</v>
      </c>
      <c r="H19" s="24">
        <v>0</v>
      </c>
      <c r="I19" s="26">
        <v>0</v>
      </c>
      <c r="J19" s="27">
        <v>0</v>
      </c>
      <c r="L19" s="28">
        <f t="shared" si="0"/>
        <v>0</v>
      </c>
      <c r="M19" s="28">
        <f t="shared" si="1"/>
        <v>0</v>
      </c>
      <c r="N19" s="28" t="e">
        <f t="shared" si="2"/>
        <v>#DIV/0!</v>
      </c>
      <c r="P19" s="29">
        <f t="shared" si="3"/>
        <v>0</v>
      </c>
      <c r="Q19" s="29">
        <f t="shared" si="4"/>
        <v>0</v>
      </c>
      <c r="R19" s="28" t="e">
        <f t="shared" si="5"/>
        <v>#DIV/0!</v>
      </c>
      <c r="T19" s="20">
        <v>137.5</v>
      </c>
      <c r="U19" s="30">
        <f t="shared" si="6"/>
        <v>0</v>
      </c>
      <c r="V19" s="30">
        <f t="shared" si="7"/>
        <v>100</v>
      </c>
      <c r="Y19" s="28"/>
    </row>
    <row r="20" spans="2:25">
      <c r="B20" s="60" t="s">
        <v>67</v>
      </c>
      <c r="C20" s="45">
        <v>0</v>
      </c>
      <c r="D20" s="41">
        <v>0</v>
      </c>
      <c r="E20" s="45">
        <v>0</v>
      </c>
      <c r="F20" s="41">
        <v>0</v>
      </c>
      <c r="G20" s="45">
        <v>0</v>
      </c>
      <c r="H20" s="37">
        <v>0</v>
      </c>
      <c r="I20" s="38">
        <v>0</v>
      </c>
      <c r="J20" s="43">
        <v>0</v>
      </c>
      <c r="L20" s="42">
        <f t="shared" ref="L20" si="8">AVERAGE(C20,E20,G20,I20)</f>
        <v>0</v>
      </c>
      <c r="M20" s="42">
        <f t="shared" ref="M20" si="9">_xlfn.STDEV.P(C20,E20,G20,I20)</f>
        <v>0</v>
      </c>
      <c r="N20" s="42" t="e">
        <f t="shared" ref="N20" si="10">M20/L20*100</f>
        <v>#DIV/0!</v>
      </c>
      <c r="P20" s="43">
        <f t="shared" ref="P20" si="11">AVERAGE(D20,F20,H20,J20)</f>
        <v>0</v>
      </c>
      <c r="Q20" s="43">
        <f t="shared" ref="Q20" si="12">_xlfn.STDEV.P(D20,F20,H20,J20)</f>
        <v>0</v>
      </c>
      <c r="R20" s="42" t="e">
        <f t="shared" ref="R20" si="13">Q20/P20*100</f>
        <v>#DIV/0!</v>
      </c>
      <c r="T20" s="66">
        <v>140</v>
      </c>
      <c r="U20" s="44">
        <f t="shared" si="6"/>
        <v>0</v>
      </c>
      <c r="V20" s="44" t="e">
        <f>U20+#REF!</f>
        <v>#REF!</v>
      </c>
    </row>
    <row r="21" spans="2:25">
      <c r="H21" s="28"/>
      <c r="I21" s="28"/>
      <c r="J21" s="28"/>
      <c r="T21" s="32"/>
      <c r="U21" s="30"/>
      <c r="V21" s="28"/>
    </row>
    <row r="22" spans="2:25">
      <c r="B22" s="19" t="s">
        <v>25</v>
      </c>
      <c r="C22" s="19">
        <f t="shared" ref="C22:I22" si="14">SUM(C10:C20)</f>
        <v>154</v>
      </c>
      <c r="D22" s="17">
        <f t="shared" si="14"/>
        <v>0.13953115772670105</v>
      </c>
      <c r="E22" s="19">
        <f t="shared" si="14"/>
        <v>196</v>
      </c>
      <c r="F22" s="17">
        <f t="shared" si="14"/>
        <v>0.17016744857332897</v>
      </c>
      <c r="G22" s="19">
        <f t="shared" si="14"/>
        <v>180</v>
      </c>
      <c r="H22" s="17">
        <f t="shared" si="14"/>
        <v>0.16266410800478959</v>
      </c>
      <c r="I22" s="19">
        <f t="shared" si="14"/>
        <v>134</v>
      </c>
      <c r="J22" s="17">
        <f>SUM(J10:J21)</f>
        <v>0.12244186386674172</v>
      </c>
      <c r="K22" s="33"/>
      <c r="L22" s="18">
        <f>AVERAGE(C22,E22,G22,I22)</f>
        <v>166</v>
      </c>
      <c r="M22" s="18">
        <f>_xlfn.STDEV.P(C22,E22,G22,I22)</f>
        <v>23.790754506740637</v>
      </c>
      <c r="N22" s="18">
        <f t="shared" ref="N22" si="15">M22/L22*100</f>
        <v>14.331779823337735</v>
      </c>
      <c r="O22" s="33"/>
      <c r="P22" s="17">
        <f>AVERAGE(D22,F22,H22,J22)</f>
        <v>0.14870114454289032</v>
      </c>
      <c r="Q22" s="17">
        <f>_xlfn.STDEV.P(D22,F22,H22,J22)</f>
        <v>1.8903736649161468E-2</v>
      </c>
      <c r="R22" s="18">
        <f>Q22/P22*100</f>
        <v>12.712569702991766</v>
      </c>
    </row>
    <row r="23" spans="2:25">
      <c r="L23" s="28"/>
      <c r="M23" s="28"/>
    </row>
    <row r="27" spans="2:25">
      <c r="V27" s="34"/>
    </row>
    <row r="28" spans="2:25">
      <c r="V28" s="34"/>
    </row>
    <row r="29" spans="2:25">
      <c r="V29" s="34"/>
    </row>
    <row r="30" spans="2:25">
      <c r="V30" s="34"/>
    </row>
    <row r="31" spans="2:25">
      <c r="V31" s="34"/>
    </row>
    <row r="32" spans="2:25">
      <c r="V32" s="34"/>
    </row>
    <row r="33" spans="2:22">
      <c r="V33" s="34"/>
    </row>
    <row r="34" spans="2:22">
      <c r="V34" s="34"/>
    </row>
    <row r="35" spans="2:22">
      <c r="V35" s="34"/>
    </row>
    <row r="36" spans="2:22">
      <c r="V36" s="34"/>
    </row>
    <row r="37" spans="2:22">
      <c r="V37" s="34"/>
    </row>
    <row r="38" spans="2:22">
      <c r="V38" s="31"/>
    </row>
    <row r="39" spans="2:22">
      <c r="V39" s="31"/>
    </row>
    <row r="40" spans="2:22">
      <c r="B40" s="46" t="s">
        <v>41</v>
      </c>
      <c r="C40" s="46"/>
      <c r="D40" s="2"/>
      <c r="V40" s="31"/>
    </row>
    <row r="41" spans="2:22" ht="41.4">
      <c r="B41" s="47" t="s">
        <v>42</v>
      </c>
      <c r="C41" s="47" t="s">
        <v>43</v>
      </c>
      <c r="V41" s="31"/>
    </row>
    <row r="42" spans="2:22">
      <c r="B42" s="62">
        <v>266.03199999999998</v>
      </c>
      <c r="C42" s="63">
        <v>9.4343819999999998E-3</v>
      </c>
    </row>
    <row r="43" spans="2:22">
      <c r="B43" s="62">
        <v>269.18</v>
      </c>
      <c r="C43" s="63">
        <v>1.050949E-2</v>
      </c>
      <c r="T43" s="20" t="s">
        <v>63</v>
      </c>
    </row>
    <row r="44" spans="2:22">
      <c r="B44" s="64">
        <v>272.327</v>
      </c>
      <c r="C44" s="64">
        <v>8.537111E-3</v>
      </c>
    </row>
    <row r="45" spans="2:22">
      <c r="B45" s="64">
        <v>275.47500000000002</v>
      </c>
      <c r="C45" s="64">
        <v>7.9708709999999992E-3</v>
      </c>
    </row>
    <row r="46" spans="2:22">
      <c r="B46" s="64">
        <v>278.62299999999999</v>
      </c>
      <c r="C46" s="64">
        <v>6.4942730000000001E-3</v>
      </c>
    </row>
    <row r="47" spans="2:22">
      <c r="B47" s="64">
        <v>281.77100000000002</v>
      </c>
      <c r="C47" s="64">
        <v>3.673235E-3</v>
      </c>
    </row>
    <row r="48" spans="2:22">
      <c r="B48" s="64">
        <v>284.91800000000001</v>
      </c>
      <c r="C48" s="64">
        <v>2.358064E-3</v>
      </c>
    </row>
    <row r="49" spans="2:3">
      <c r="B49" s="64">
        <v>288.06599999999997</v>
      </c>
      <c r="C49" s="64">
        <v>3.0416850000000001E-3</v>
      </c>
    </row>
    <row r="50" spans="2:3">
      <c r="B50" s="64">
        <v>291.214</v>
      </c>
      <c r="C50" s="64">
        <v>7.987898E-4</v>
      </c>
    </row>
    <row r="51" spans="2:3">
      <c r="B51" s="64">
        <v>294.36099999999999</v>
      </c>
      <c r="C51" s="65">
        <v>1.521884E-3</v>
      </c>
    </row>
    <row r="52" spans="2:3">
      <c r="B52" s="64">
        <v>297.50900000000001</v>
      </c>
      <c r="C52" s="64">
        <v>8.8182310000000004E-4</v>
      </c>
    </row>
    <row r="53" spans="2:3">
      <c r="B53" s="64">
        <v>300.65699999999998</v>
      </c>
      <c r="C53" s="64">
        <v>-5.9692980000000001E-4</v>
      </c>
    </row>
    <row r="54" spans="2:3">
      <c r="B54" s="64">
        <v>303.80500000000001</v>
      </c>
      <c r="C54" s="64">
        <v>-1.31642E-3</v>
      </c>
    </row>
    <row r="55" spans="2:3">
      <c r="B55" s="64">
        <v>306.952</v>
      </c>
      <c r="C55" s="65">
        <v>-4.6822669999999999E-4</v>
      </c>
    </row>
    <row r="56" spans="2:3">
      <c r="B56" s="64">
        <v>310.10000000000002</v>
      </c>
      <c r="C56" s="65">
        <v>1.523539E-3</v>
      </c>
    </row>
    <row r="57" spans="2:3">
      <c r="B57" s="64">
        <v>313.24799999999999</v>
      </c>
      <c r="C57" s="64">
        <v>2.4159519999999999E-3</v>
      </c>
    </row>
    <row r="58" spans="2:3">
      <c r="B58" s="64">
        <v>316.39499999999998</v>
      </c>
      <c r="C58" s="64">
        <v>1.9023449999999999E-3</v>
      </c>
    </row>
    <row r="59" spans="2:3">
      <c r="B59" s="64">
        <v>319.54300000000001</v>
      </c>
      <c r="C59" s="65">
        <v>1.7096699999999999E-3</v>
      </c>
    </row>
    <row r="60" spans="2:3">
      <c r="B60" s="64">
        <v>322.69099999999997</v>
      </c>
      <c r="C60" s="64">
        <v>3.1243909999999998E-3</v>
      </c>
    </row>
    <row r="61" spans="2:3">
      <c r="B61" s="64">
        <v>325.839</v>
      </c>
      <c r="C61" s="64">
        <v>4.4647000000000003E-3</v>
      </c>
    </row>
    <row r="62" spans="2:3">
      <c r="B62" s="64">
        <v>328.98599999999999</v>
      </c>
      <c r="C62" s="64">
        <v>4.2340379999999999E-3</v>
      </c>
    </row>
    <row r="63" spans="2:3">
      <c r="B63" s="64">
        <v>332.13400000000001</v>
      </c>
      <c r="C63" s="64">
        <v>5.2667399999999998E-3</v>
      </c>
    </row>
    <row r="64" spans="2:3">
      <c r="B64" s="64">
        <v>335.28199999999998</v>
      </c>
      <c r="C64" s="64">
        <v>5.1875460000000003E-3</v>
      </c>
    </row>
    <row r="65" spans="2:3">
      <c r="B65" s="64">
        <v>338.42899999999997</v>
      </c>
      <c r="C65" s="64">
        <v>5.5489509999999999E-3</v>
      </c>
    </row>
    <row r="66" spans="2:3">
      <c r="B66" s="64">
        <v>341.577</v>
      </c>
      <c r="C66" s="64">
        <v>4.4211290000000002E-3</v>
      </c>
    </row>
    <row r="67" spans="2:3">
      <c r="B67" s="64">
        <v>344.72500000000002</v>
      </c>
      <c r="C67" s="64">
        <v>5.0623370000000001E-3</v>
      </c>
    </row>
    <row r="68" spans="2:3">
      <c r="B68" s="64">
        <v>347.87200000000001</v>
      </c>
      <c r="C68" s="64">
        <v>6.7531459999999998E-3</v>
      </c>
    </row>
    <row r="69" spans="2:3">
      <c r="B69" s="64">
        <v>351.02</v>
      </c>
      <c r="C69" s="64">
        <v>7.4674210000000001E-3</v>
      </c>
    </row>
    <row r="70" spans="2:3">
      <c r="B70" s="64">
        <v>354.16800000000001</v>
      </c>
      <c r="C70" s="64">
        <v>7.5256380000000003E-3</v>
      </c>
    </row>
    <row r="71" spans="2:3">
      <c r="B71" s="64">
        <v>357.31599999999997</v>
      </c>
      <c r="C71" s="64">
        <v>7.3919529999999997E-3</v>
      </c>
    </row>
    <row r="72" spans="2:3">
      <c r="B72" s="64">
        <v>360.46300000000002</v>
      </c>
      <c r="C72" s="64">
        <v>8.5015760000000003E-3</v>
      </c>
    </row>
    <row r="73" spans="2:3">
      <c r="B73" s="64">
        <v>363.61099999999999</v>
      </c>
      <c r="C73" s="64">
        <v>7.198973E-3</v>
      </c>
    </row>
    <row r="74" spans="2:3">
      <c r="B74" s="64">
        <v>366.75900000000001</v>
      </c>
      <c r="C74" s="64">
        <v>9.0040789999999999E-3</v>
      </c>
    </row>
    <row r="75" spans="2:3">
      <c r="B75" s="64">
        <v>369.90600000000001</v>
      </c>
      <c r="C75" s="64">
        <v>9.3226330000000003E-3</v>
      </c>
    </row>
    <row r="76" spans="2:3">
      <c r="B76" s="64">
        <v>373.05399999999997</v>
      </c>
      <c r="C76" s="64">
        <v>7.7075310000000001E-3</v>
      </c>
    </row>
    <row r="77" spans="2:3">
      <c r="B77" s="64">
        <v>376.202</v>
      </c>
      <c r="C77" s="64">
        <v>9.3617360000000007E-3</v>
      </c>
    </row>
    <row r="78" spans="2:3">
      <c r="B78" s="64">
        <v>379.35</v>
      </c>
      <c r="C78" s="64">
        <v>8.9571719999999994E-3</v>
      </c>
    </row>
    <row r="79" spans="2:3">
      <c r="B79" s="64">
        <v>382.49700000000001</v>
      </c>
      <c r="C79" s="64">
        <v>8.6056320000000002E-3</v>
      </c>
    </row>
    <row r="80" spans="2:3">
      <c r="B80" s="64">
        <v>385.64499999999998</v>
      </c>
      <c r="C80" s="64">
        <v>9.6164430000000006E-3</v>
      </c>
    </row>
    <row r="81" spans="2:3">
      <c r="B81" s="64">
        <v>388.79300000000001</v>
      </c>
      <c r="C81" s="64">
        <v>9.5661459999999993E-3</v>
      </c>
    </row>
    <row r="82" spans="2:3">
      <c r="B82" s="64">
        <v>391.94</v>
      </c>
      <c r="C82" s="64">
        <v>9.5111199999999996E-3</v>
      </c>
    </row>
    <row r="83" spans="2:3">
      <c r="B83" s="64">
        <v>395.08800000000002</v>
      </c>
      <c r="C83" s="64">
        <v>1.065372E-2</v>
      </c>
    </row>
    <row r="84" spans="2:3">
      <c r="B84" s="64">
        <v>398.23599999999999</v>
      </c>
      <c r="C84" s="64">
        <v>1.198957E-2</v>
      </c>
    </row>
    <row r="85" spans="2:3">
      <c r="B85" s="64">
        <v>401.38400000000001</v>
      </c>
      <c r="C85" s="64">
        <v>1.0748809999999999E-2</v>
      </c>
    </row>
    <row r="86" spans="2:3">
      <c r="B86" s="64">
        <v>404.53100000000001</v>
      </c>
      <c r="C86" s="64">
        <v>1.289939E-2</v>
      </c>
    </row>
    <row r="87" spans="2:3">
      <c r="B87" s="64">
        <v>407.67899999999997</v>
      </c>
      <c r="C87" s="64">
        <v>1.5307950000000001E-2</v>
      </c>
    </row>
    <row r="88" spans="2:3">
      <c r="B88" s="64">
        <v>410.827</v>
      </c>
      <c r="C88" s="64">
        <v>1.790303E-2</v>
      </c>
    </row>
    <row r="89" spans="2:3">
      <c r="B89" s="64">
        <v>413.97399999999999</v>
      </c>
      <c r="C89" s="64">
        <v>2.071922E-2</v>
      </c>
    </row>
    <row r="90" spans="2:3">
      <c r="B90" s="64">
        <v>417.12200000000001</v>
      </c>
      <c r="C90" s="64">
        <v>2.2916510000000001E-2</v>
      </c>
    </row>
    <row r="91" spans="2:3">
      <c r="B91" s="64">
        <v>420.27</v>
      </c>
      <c r="C91" s="64">
        <v>2.568467E-2</v>
      </c>
    </row>
    <row r="92" spans="2:3">
      <c r="B92" s="64">
        <v>423.41800000000001</v>
      </c>
      <c r="C92" s="64">
        <v>3.031155E-2</v>
      </c>
    </row>
    <row r="93" spans="2:3">
      <c r="B93" s="64">
        <v>426.565</v>
      </c>
      <c r="C93" s="64">
        <v>3.1891259999999998E-2</v>
      </c>
    </row>
    <row r="94" spans="2:3">
      <c r="B94" s="64">
        <v>429.71300000000002</v>
      </c>
      <c r="C94" s="64">
        <v>3.8517780000000001E-2</v>
      </c>
    </row>
    <row r="95" spans="2:3">
      <c r="B95" s="64">
        <v>432.86099999999999</v>
      </c>
      <c r="C95" s="64">
        <v>4.0507250000000002E-2</v>
      </c>
    </row>
    <row r="96" spans="2:3">
      <c r="B96" s="64">
        <v>436.00799999999998</v>
      </c>
      <c r="C96" s="64">
        <v>4.2020139999999997E-2</v>
      </c>
    </row>
    <row r="97" spans="2:3">
      <c r="B97" s="64">
        <v>439.15600000000001</v>
      </c>
      <c r="C97" s="64">
        <v>4.4570239999999997E-2</v>
      </c>
    </row>
    <row r="98" spans="2:3">
      <c r="B98" s="64">
        <v>442.30399999999997</v>
      </c>
      <c r="C98" s="64">
        <v>4.6359280000000003E-2</v>
      </c>
    </row>
    <row r="99" spans="2:3">
      <c r="B99" s="64">
        <v>445.452</v>
      </c>
      <c r="C99" s="64">
        <v>4.54559E-2</v>
      </c>
    </row>
    <row r="100" spans="2:3">
      <c r="B100" s="64">
        <v>448.59899999999999</v>
      </c>
      <c r="C100" s="64">
        <v>4.2711880000000001E-2</v>
      </c>
    </row>
    <row r="101" spans="2:3">
      <c r="B101" s="64">
        <v>451.74700000000001</v>
      </c>
      <c r="C101" s="64">
        <v>4.1060470000000002E-2</v>
      </c>
    </row>
    <row r="102" spans="2:3">
      <c r="B102" s="64">
        <v>454.89499999999998</v>
      </c>
      <c r="C102" s="64">
        <v>3.3662909999999997E-2</v>
      </c>
    </row>
    <row r="103" spans="2:3">
      <c r="B103" s="64">
        <v>458.04199999999997</v>
      </c>
      <c r="C103" s="64">
        <v>2.7668290000000002E-2</v>
      </c>
    </row>
    <row r="104" spans="2:3">
      <c r="B104" s="64">
        <v>461.19</v>
      </c>
      <c r="C104" s="64">
        <v>2.250591E-2</v>
      </c>
    </row>
    <row r="105" spans="2:3">
      <c r="B105" s="64">
        <v>464.33800000000002</v>
      </c>
      <c r="C105" s="64">
        <v>1.6959769999999999E-2</v>
      </c>
    </row>
    <row r="106" spans="2:3">
      <c r="B106" s="64">
        <v>467.48500000000001</v>
      </c>
      <c r="C106" s="64">
        <v>1.2679279999999999E-2</v>
      </c>
    </row>
    <row r="107" spans="2:3">
      <c r="B107" s="64">
        <v>470.63299999999998</v>
      </c>
      <c r="C107" s="64">
        <v>1.046857E-2</v>
      </c>
    </row>
    <row r="108" spans="2:3">
      <c r="B108" s="64">
        <v>473.78100000000001</v>
      </c>
      <c r="C108" s="64">
        <v>6.9787299999999998E-3</v>
      </c>
    </row>
    <row r="109" spans="2:3">
      <c r="B109" s="64">
        <v>476.92899999999997</v>
      </c>
      <c r="C109" s="64">
        <v>5.4403469999999999E-3</v>
      </c>
    </row>
    <row r="110" spans="2:3">
      <c r="B110" s="64">
        <v>480.07600000000002</v>
      </c>
      <c r="C110" s="64">
        <v>7.6800590000000004E-3</v>
      </c>
    </row>
    <row r="111" spans="2:3">
      <c r="B111" s="64">
        <v>483.22399999999999</v>
      </c>
      <c r="C111" s="64">
        <v>5.3553589999999996E-3</v>
      </c>
    </row>
    <row r="112" spans="2:3">
      <c r="B112" s="64">
        <v>486.37200000000001</v>
      </c>
      <c r="C112" s="64">
        <v>3.2503860000000001E-3</v>
      </c>
    </row>
    <row r="113" spans="2:3">
      <c r="B113" s="64">
        <v>489.51900000000001</v>
      </c>
      <c r="C113" s="64">
        <v>1.455788E-3</v>
      </c>
    </row>
    <row r="114" spans="2:3">
      <c r="B114" s="64">
        <v>492.66699999999997</v>
      </c>
      <c r="C114" s="64">
        <v>1.0887360000000001E-3</v>
      </c>
    </row>
    <row r="115" spans="2:3">
      <c r="B115" s="64">
        <v>495.815</v>
      </c>
      <c r="C115" s="64">
        <v>1.9476529999999999E-3</v>
      </c>
    </row>
    <row r="116" spans="2:3">
      <c r="B116" s="64">
        <v>498.96300000000002</v>
      </c>
      <c r="C116" s="64">
        <v>-9.7010010000000003E-4</v>
      </c>
    </row>
    <row r="117" spans="2:3">
      <c r="B117" s="64">
        <v>502.11</v>
      </c>
      <c r="C117" s="64">
        <v>-8.0294790000000002E-4</v>
      </c>
    </row>
    <row r="118" spans="2:3">
      <c r="B118" s="64">
        <v>505.25799999999998</v>
      </c>
      <c r="C118" s="64">
        <v>-1.009486E-3</v>
      </c>
    </row>
    <row r="119" spans="2:3">
      <c r="B119" s="64">
        <v>508.40600000000001</v>
      </c>
      <c r="C119" s="64">
        <v>8.2537430000000002E-4</v>
      </c>
    </row>
    <row r="120" spans="2:3">
      <c r="B120" s="64">
        <v>511.553</v>
      </c>
      <c r="C120" s="64">
        <v>2.1427299999999998E-3</v>
      </c>
    </row>
    <row r="121" spans="2:3">
      <c r="B121" s="64">
        <v>514.70100000000002</v>
      </c>
      <c r="C121" s="64">
        <v>1.632961E-3</v>
      </c>
    </row>
    <row r="122" spans="2:3">
      <c r="B122" s="64">
        <v>517.84900000000005</v>
      </c>
      <c r="C122" s="64">
        <v>1.0265020000000001E-3</v>
      </c>
    </row>
    <row r="123" spans="2:3">
      <c r="B123" s="64">
        <v>520.99699999999996</v>
      </c>
      <c r="C123" s="64">
        <v>1.4144509999999999E-3</v>
      </c>
    </row>
    <row r="124" spans="2:3">
      <c r="B124" s="64">
        <v>524.14400000000001</v>
      </c>
      <c r="C124" s="65">
        <v>-6.5901689999999999E-5</v>
      </c>
    </row>
    <row r="125" spans="2:3">
      <c r="B125" s="64">
        <v>527.29200000000003</v>
      </c>
      <c r="C125" s="64">
        <v>-4.2924700000000001E-4</v>
      </c>
    </row>
    <row r="126" spans="2:3">
      <c r="B126" s="64">
        <v>530.44000000000005</v>
      </c>
      <c r="C126" s="64">
        <v>1.7202929999999999E-3</v>
      </c>
    </row>
    <row r="127" spans="2:3">
      <c r="B127" s="64">
        <v>533.58699999999999</v>
      </c>
      <c r="C127" s="64">
        <v>1.9588309999999999E-3</v>
      </c>
    </row>
    <row r="128" spans="2:3">
      <c r="B128" s="64">
        <v>536.73500000000001</v>
      </c>
      <c r="C128" s="64">
        <v>1.633242E-3</v>
      </c>
    </row>
    <row r="129" spans="2:3">
      <c r="B129" s="64">
        <v>539.88300000000004</v>
      </c>
      <c r="C129" s="64">
        <v>1.816553E-3</v>
      </c>
    </row>
    <row r="130" spans="2:3">
      <c r="B130" s="64">
        <v>543.03099999999995</v>
      </c>
      <c r="C130" s="64">
        <v>2.9264040000000001E-3</v>
      </c>
    </row>
    <row r="131" spans="2:3">
      <c r="B131" s="64">
        <v>546.178</v>
      </c>
      <c r="C131" s="64">
        <v>4.2346040000000003E-3</v>
      </c>
    </row>
    <row r="132" spans="2:3">
      <c r="B132" s="64">
        <v>549.32600000000002</v>
      </c>
      <c r="C132" s="64">
        <v>4.5052770000000002E-3</v>
      </c>
    </row>
    <row r="133" spans="2:3">
      <c r="B133" s="64">
        <v>552.47400000000005</v>
      </c>
      <c r="C133" s="64">
        <v>5.8414809999999999E-3</v>
      </c>
    </row>
    <row r="134" spans="2:3">
      <c r="B134" s="64">
        <v>555.62099999999998</v>
      </c>
      <c r="C134" s="64">
        <v>7.4576030000000001E-3</v>
      </c>
    </row>
    <row r="135" spans="2:3">
      <c r="B135" s="64">
        <v>558.76900000000001</v>
      </c>
      <c r="C135" s="64">
        <v>1.0455809999999999E-2</v>
      </c>
    </row>
    <row r="136" spans="2:3">
      <c r="B136" s="64">
        <v>561.91700000000003</v>
      </c>
      <c r="C136" s="64">
        <v>1.335107E-2</v>
      </c>
    </row>
    <row r="137" spans="2:3">
      <c r="B137" s="64">
        <v>565.06500000000005</v>
      </c>
      <c r="C137" s="64">
        <v>1.589962E-2</v>
      </c>
    </row>
    <row r="138" spans="2:3">
      <c r="B138" s="64">
        <v>568.21199999999999</v>
      </c>
      <c r="C138" s="64">
        <v>1.8390650000000001E-2</v>
      </c>
    </row>
    <row r="139" spans="2:3">
      <c r="B139" s="64">
        <v>571.36</v>
      </c>
      <c r="C139" s="64">
        <v>2.1388580000000001E-2</v>
      </c>
    </row>
    <row r="140" spans="2:3">
      <c r="B140" s="64">
        <v>574.50800000000004</v>
      </c>
      <c r="C140" s="64">
        <v>2.489479E-2</v>
      </c>
    </row>
    <row r="141" spans="2:3">
      <c r="B141" s="64">
        <v>577.65499999999997</v>
      </c>
      <c r="C141" s="64">
        <v>2.7148619999999998E-2</v>
      </c>
    </row>
    <row r="142" spans="2:3">
      <c r="B142" s="64">
        <v>580.803</v>
      </c>
      <c r="C142" s="64">
        <v>3.3298290000000001E-2</v>
      </c>
    </row>
    <row r="143" spans="2:3">
      <c r="B143" s="64">
        <v>583.95100000000002</v>
      </c>
      <c r="C143" s="64">
        <v>4.2828680000000001E-2</v>
      </c>
    </row>
    <row r="144" spans="2:3">
      <c r="B144" s="64">
        <v>587.09799999999996</v>
      </c>
      <c r="C144" s="64">
        <v>4.8904740000000002E-2</v>
      </c>
    </row>
    <row r="145" spans="2:3">
      <c r="B145" s="64">
        <v>590.24599999999998</v>
      </c>
      <c r="C145" s="64">
        <v>5.6036999999999997E-2</v>
      </c>
    </row>
    <row r="146" spans="2:3">
      <c r="B146" s="64">
        <v>593.39400000000001</v>
      </c>
      <c r="C146" s="64">
        <v>6.1190700000000001E-2</v>
      </c>
    </row>
    <row r="147" spans="2:3">
      <c r="B147" s="64">
        <v>596.54200000000003</v>
      </c>
      <c r="C147" s="64">
        <v>6.539114E-2</v>
      </c>
    </row>
    <row r="148" spans="2:3">
      <c r="B148" s="64">
        <v>599.68899999999996</v>
      </c>
      <c r="C148" s="64">
        <v>7.167432E-2</v>
      </c>
    </row>
    <row r="149" spans="2:3">
      <c r="B149" s="64">
        <v>602.83699999999999</v>
      </c>
      <c r="C149" s="64">
        <v>7.3861899999999994E-2</v>
      </c>
    </row>
    <row r="150" spans="2:3">
      <c r="B150" s="64">
        <v>605.98500000000001</v>
      </c>
      <c r="C150" s="64">
        <v>7.7478610000000003E-2</v>
      </c>
    </row>
    <row r="151" spans="2:3">
      <c r="B151" s="64">
        <v>609.13199999999995</v>
      </c>
      <c r="C151" s="64">
        <v>7.8927990000000003E-2</v>
      </c>
    </row>
    <row r="152" spans="2:3">
      <c r="B152" s="64">
        <v>612.28</v>
      </c>
      <c r="C152" s="64">
        <v>7.5407890000000005E-2</v>
      </c>
    </row>
    <row r="153" spans="2:3">
      <c r="B153" s="64">
        <v>615.428</v>
      </c>
      <c r="C153" s="64">
        <v>7.0397130000000002E-2</v>
      </c>
    </row>
    <row r="154" spans="2:3">
      <c r="B154" s="64">
        <v>618.57600000000002</v>
      </c>
      <c r="C154" s="64">
        <v>6.4565719999999993E-2</v>
      </c>
    </row>
    <row r="155" spans="2:3">
      <c r="B155" s="64">
        <v>621.72299999999996</v>
      </c>
      <c r="C155" s="64">
        <v>5.7163119999999998E-2</v>
      </c>
    </row>
    <row r="156" spans="2:3">
      <c r="B156" s="64">
        <v>624.87099999999998</v>
      </c>
      <c r="C156" s="64">
        <v>4.8952469999999998E-2</v>
      </c>
    </row>
    <row r="157" spans="2:3">
      <c r="B157" s="64">
        <v>628.01900000000001</v>
      </c>
      <c r="C157" s="64">
        <v>4.1492859999999999E-2</v>
      </c>
    </row>
    <row r="158" spans="2:3">
      <c r="B158" s="64">
        <v>631.16600000000005</v>
      </c>
      <c r="C158" s="64">
        <v>3.251474E-2</v>
      </c>
    </row>
    <row r="159" spans="2:3">
      <c r="B159" s="64">
        <v>634.31399999999996</v>
      </c>
      <c r="C159" s="64">
        <v>3.1924300000000003E-2</v>
      </c>
    </row>
    <row r="160" spans="2:3">
      <c r="B160" s="64">
        <v>637.46199999999999</v>
      </c>
      <c r="C160" s="64">
        <v>2.7865250000000001E-2</v>
      </c>
    </row>
    <row r="161" spans="2:3">
      <c r="B161" s="64">
        <v>640.61</v>
      </c>
      <c r="C161" s="64">
        <v>2.3375050000000001E-2</v>
      </c>
    </row>
    <row r="162" spans="2:3">
      <c r="B162" s="64">
        <v>643.75699999999995</v>
      </c>
      <c r="C162" s="64">
        <v>1.988705E-2</v>
      </c>
    </row>
    <row r="163" spans="2:3">
      <c r="B163" s="64">
        <v>646.90499999999997</v>
      </c>
      <c r="C163" s="64">
        <v>1.5388260000000001E-2</v>
      </c>
    </row>
    <row r="164" spans="2:3">
      <c r="B164" s="64">
        <v>650.053</v>
      </c>
      <c r="C164" s="64">
        <v>1.297096E-2</v>
      </c>
    </row>
    <row r="165" spans="2:3">
      <c r="B165" s="64">
        <v>653.20000000000005</v>
      </c>
      <c r="C165" s="64">
        <v>1.423147E-2</v>
      </c>
    </row>
    <row r="166" spans="2:3">
      <c r="B166" s="64">
        <v>656.34799999999996</v>
      </c>
      <c r="C166" s="64">
        <v>1.321029E-2</v>
      </c>
    </row>
    <row r="167" spans="2:3">
      <c r="B167" s="64">
        <v>659.49599999999998</v>
      </c>
      <c r="C167" s="64">
        <v>1.280865E-2</v>
      </c>
    </row>
    <row r="168" spans="2:3">
      <c r="B168" s="64">
        <v>662.64400000000001</v>
      </c>
      <c r="C168" s="64">
        <v>1.1549139999999999E-2</v>
      </c>
    </row>
    <row r="169" spans="2:3">
      <c r="B169" s="64">
        <v>665.79100000000005</v>
      </c>
      <c r="C169" s="64">
        <v>1.0695349999999999E-2</v>
      </c>
    </row>
    <row r="170" spans="2:3">
      <c r="B170" s="64">
        <v>668.93899999999996</v>
      </c>
      <c r="C170" s="64">
        <v>8.7306640000000008E-3</v>
      </c>
    </row>
    <row r="171" spans="2:3">
      <c r="B171" s="64">
        <v>672.08699999999999</v>
      </c>
      <c r="C171" s="64">
        <v>9.0548120000000006E-3</v>
      </c>
    </row>
    <row r="172" spans="2:3">
      <c r="B172" s="64">
        <v>675.23400000000004</v>
      </c>
      <c r="C172" s="64">
        <v>1.055978E-2</v>
      </c>
    </row>
    <row r="173" spans="2:3">
      <c r="B173" s="64">
        <v>678.38199999999995</v>
      </c>
      <c r="C173" s="64">
        <v>1.1975960000000001E-2</v>
      </c>
    </row>
    <row r="174" spans="2:3">
      <c r="B174" s="64">
        <v>681.53</v>
      </c>
      <c r="C174" s="64">
        <v>1.274056E-2</v>
      </c>
    </row>
    <row r="175" spans="2:3">
      <c r="B175" s="64">
        <v>684.678</v>
      </c>
      <c r="C175" s="64">
        <v>1.1710190000000001E-2</v>
      </c>
    </row>
    <row r="176" spans="2:3">
      <c r="B176" s="64">
        <v>687.82500000000005</v>
      </c>
      <c r="C176" s="64">
        <v>1.126946E-2</v>
      </c>
    </row>
    <row r="177" spans="2:3">
      <c r="B177" s="64">
        <v>690.97299999999996</v>
      </c>
      <c r="C177" s="64">
        <v>7.3249309999999998E-3</v>
      </c>
    </row>
    <row r="178" spans="2:3">
      <c r="B178" s="64">
        <v>694.12099999999998</v>
      </c>
      <c r="C178" s="64">
        <v>8.1800919999999999E-3</v>
      </c>
    </row>
    <row r="179" spans="2:3">
      <c r="B179" s="64">
        <v>697.26800000000003</v>
      </c>
      <c r="C179" s="64">
        <v>7.715764E-3</v>
      </c>
    </row>
    <row r="180" spans="2:3">
      <c r="B180" s="64">
        <v>700.41600000000005</v>
      </c>
      <c r="C180" s="64">
        <v>9.0795600000000004E-3</v>
      </c>
    </row>
    <row r="181" spans="2:3">
      <c r="B181" s="64">
        <v>703.56399999999996</v>
      </c>
      <c r="C181" s="64">
        <v>9.3438989999999993E-3</v>
      </c>
    </row>
    <row r="182" spans="2:3">
      <c r="B182" s="64">
        <v>706.71100000000001</v>
      </c>
      <c r="C182" s="64">
        <v>8.0187780000000007E-3</v>
      </c>
    </row>
    <row r="183" spans="2:3">
      <c r="B183" s="64">
        <v>709.85900000000004</v>
      </c>
      <c r="C183" s="64">
        <v>7.4079690000000004E-3</v>
      </c>
    </row>
    <row r="184" spans="2:3">
      <c r="B184" s="64">
        <v>713.00699999999995</v>
      </c>
      <c r="C184" s="64">
        <v>6.9976489999999999E-3</v>
      </c>
    </row>
    <row r="185" spans="2:3">
      <c r="B185" s="64">
        <v>716.15499999999997</v>
      </c>
      <c r="C185" s="64">
        <v>5.4874729999999997E-3</v>
      </c>
    </row>
    <row r="186" spans="2:3">
      <c r="B186" s="64">
        <v>719.30200000000002</v>
      </c>
      <c r="C186" s="64">
        <v>6.882015E-3</v>
      </c>
    </row>
    <row r="187" spans="2:3">
      <c r="B187" s="64">
        <v>722.45</v>
      </c>
      <c r="C187" s="64">
        <v>3.7878579999999999E-3</v>
      </c>
    </row>
    <row r="188" spans="2:3">
      <c r="B188" s="64">
        <v>725.59799999999996</v>
      </c>
      <c r="C188" s="64">
        <v>4.0217689999999997E-3</v>
      </c>
    </row>
    <row r="189" spans="2:3">
      <c r="B189" s="64">
        <v>728.745</v>
      </c>
      <c r="C189" s="64">
        <v>4.3417350000000002E-3</v>
      </c>
    </row>
    <row r="190" spans="2:3">
      <c r="B190" s="64">
        <v>731.89300000000003</v>
      </c>
      <c r="C190" s="64">
        <v>4.784501E-3</v>
      </c>
    </row>
    <row r="191" spans="2:3">
      <c r="B191" s="64">
        <v>735.04100000000005</v>
      </c>
      <c r="C191" s="64">
        <v>4.4789290000000004E-3</v>
      </c>
    </row>
    <row r="192" spans="2:3">
      <c r="B192" s="64">
        <v>738.18899999999996</v>
      </c>
      <c r="C192" s="64">
        <v>4.2070750000000002E-3</v>
      </c>
    </row>
    <row r="193" spans="2:3">
      <c r="B193" s="64">
        <v>741.33600000000001</v>
      </c>
      <c r="C193" s="64">
        <v>6.688935E-3</v>
      </c>
    </row>
    <row r="194" spans="2:3">
      <c r="B194" s="64">
        <v>744.48400000000004</v>
      </c>
      <c r="C194" s="64">
        <v>8.6436599999999992E-3</v>
      </c>
    </row>
    <row r="195" spans="2:3">
      <c r="B195" s="64">
        <v>747.63199999999995</v>
      </c>
      <c r="C195" s="64">
        <v>7.5986960000000003E-3</v>
      </c>
    </row>
    <row r="196" spans="2:3">
      <c r="B196" s="64">
        <v>750.779</v>
      </c>
      <c r="C196" s="64">
        <v>6.1291770000000004E-3</v>
      </c>
    </row>
    <row r="197" spans="2:3">
      <c r="B197" s="64">
        <v>753.92700000000002</v>
      </c>
      <c r="C197" s="64">
        <v>3.4042479999999999E-3</v>
      </c>
    </row>
    <row r="198" spans="2:3">
      <c r="B198" s="64">
        <v>757.07500000000005</v>
      </c>
      <c r="C198" s="64">
        <v>2.0296630000000001E-3</v>
      </c>
    </row>
    <row r="199" spans="2:3">
      <c r="B199" s="64">
        <v>760.22299999999996</v>
      </c>
      <c r="C199" s="64">
        <v>1.0865779999999999E-3</v>
      </c>
    </row>
    <row r="200" spans="2:3">
      <c r="B200" s="64">
        <v>763.37</v>
      </c>
      <c r="C200" s="64">
        <v>9.1983150000000003E-4</v>
      </c>
    </row>
    <row r="201" spans="2:3">
      <c r="B201" s="64">
        <v>766.51800000000003</v>
      </c>
      <c r="C201" s="64">
        <v>1.9569729999999999E-3</v>
      </c>
    </row>
    <row r="202" spans="2:3">
      <c r="B202" s="64">
        <v>769.66600000000005</v>
      </c>
      <c r="C202" s="64">
        <v>3.383203E-3</v>
      </c>
    </row>
    <row r="203" spans="2:3">
      <c r="B203" s="64">
        <v>772.81299999999999</v>
      </c>
      <c r="C203" s="64">
        <v>4.1925030000000002E-3</v>
      </c>
    </row>
    <row r="204" spans="2:3">
      <c r="B204" s="64">
        <v>775.96100000000001</v>
      </c>
      <c r="C204" s="64">
        <v>4.4535440000000003E-3</v>
      </c>
    </row>
    <row r="205" spans="2:3">
      <c r="B205" s="64">
        <v>779.10900000000004</v>
      </c>
      <c r="C205" s="64">
        <v>2.7915969999999998E-3</v>
      </c>
    </row>
    <row r="206" spans="2:3">
      <c r="B206" s="64">
        <v>782.25699999999995</v>
      </c>
      <c r="C206" s="64">
        <v>2.2793610000000001E-3</v>
      </c>
    </row>
    <row r="207" spans="2:3">
      <c r="B207" s="64">
        <v>785.404</v>
      </c>
      <c r="C207" s="64">
        <v>1.215259E-3</v>
      </c>
    </row>
    <row r="208" spans="2:3">
      <c r="B208" s="64">
        <v>788.55200000000002</v>
      </c>
      <c r="C208" s="64">
        <v>1.2333559999999999E-3</v>
      </c>
    </row>
    <row r="209" spans="2:3">
      <c r="B209" s="64">
        <v>791.7</v>
      </c>
      <c r="C209" s="64">
        <v>3.5203259999999999E-4</v>
      </c>
    </row>
    <row r="210" spans="2:3">
      <c r="B210" s="64">
        <v>794.84699999999998</v>
      </c>
      <c r="C210" s="64">
        <v>-6.301465E-4</v>
      </c>
    </row>
    <row r="211" spans="2:3">
      <c r="B211" s="64">
        <v>797.995</v>
      </c>
      <c r="C211" s="64">
        <v>-1.2980730000000001E-4</v>
      </c>
    </row>
    <row r="212" spans="2:3">
      <c r="B212" s="64">
        <v>801.14300000000003</v>
      </c>
      <c r="C212" s="64">
        <v>9.194044E-4</v>
      </c>
    </row>
    <row r="213" spans="2:3">
      <c r="B213" s="64">
        <v>804.29100000000005</v>
      </c>
      <c r="C213" s="64">
        <v>1.357416E-3</v>
      </c>
    </row>
    <row r="214" spans="2:3">
      <c r="B214" s="64">
        <v>807.43799999999999</v>
      </c>
      <c r="C214" s="64">
        <v>2.7667939999999999E-3</v>
      </c>
    </row>
    <row r="215" spans="2:3">
      <c r="B215" s="64">
        <v>810.58600000000001</v>
      </c>
      <c r="C215" s="64">
        <v>1.2442950000000001E-3</v>
      </c>
    </row>
    <row r="216" spans="2:3">
      <c r="B216" s="64">
        <v>813.73400000000004</v>
      </c>
      <c r="C216" s="64">
        <v>2.1796760000000002E-3</v>
      </c>
    </row>
    <row r="217" spans="2:3">
      <c r="B217" s="64">
        <v>816.88099999999997</v>
      </c>
      <c r="C217" s="64">
        <v>1.2994370000000001E-3</v>
      </c>
    </row>
    <row r="218" spans="2:3">
      <c r="B218" s="64">
        <v>820.029</v>
      </c>
      <c r="C218" s="64">
        <v>1.8212180000000001E-3</v>
      </c>
    </row>
    <row r="219" spans="2:3">
      <c r="B219" s="64">
        <v>823.17700000000002</v>
      </c>
      <c r="C219" s="64">
        <v>2.4883309999999999E-3</v>
      </c>
    </row>
    <row r="220" spans="2:3">
      <c r="B220" s="64">
        <v>826.32399999999996</v>
      </c>
      <c r="C220" s="64">
        <v>2.968133E-3</v>
      </c>
    </row>
    <row r="221" spans="2:3">
      <c r="B221" s="64">
        <v>829.47199999999998</v>
      </c>
      <c r="C221" s="64">
        <v>4.0321890000000003E-3</v>
      </c>
    </row>
    <row r="222" spans="2:3">
      <c r="B222" s="64">
        <v>832.62</v>
      </c>
      <c r="C222" s="64">
        <v>4.5093119999999997E-3</v>
      </c>
    </row>
    <row r="223" spans="2:3">
      <c r="B223" s="64">
        <v>835.76800000000003</v>
      </c>
      <c r="C223" s="64">
        <v>2.5891360000000001E-3</v>
      </c>
    </row>
    <row r="224" spans="2:3">
      <c r="B224" s="64">
        <v>838.91499999999996</v>
      </c>
      <c r="C224" s="64">
        <v>2.868574E-3</v>
      </c>
    </row>
    <row r="225" spans="2:3">
      <c r="B225" s="64">
        <v>842.06299999999999</v>
      </c>
      <c r="C225" s="64">
        <v>2.9819619999999999E-3</v>
      </c>
    </row>
    <row r="226" spans="2:3">
      <c r="B226" s="64">
        <v>845.21100000000001</v>
      </c>
      <c r="C226" s="64">
        <v>1.334408E-3</v>
      </c>
    </row>
    <row r="227" spans="2:3">
      <c r="B227" s="64">
        <v>848.35799999999995</v>
      </c>
      <c r="C227" s="64">
        <v>1.351426E-3</v>
      </c>
    </row>
    <row r="228" spans="2:3">
      <c r="B228" s="64">
        <v>851.50599999999997</v>
      </c>
      <c r="C228" s="64">
        <v>1.09227E-3</v>
      </c>
    </row>
    <row r="229" spans="2:3">
      <c r="B229" s="64">
        <v>854.654</v>
      </c>
      <c r="C229" s="64">
        <v>1.0280280000000001E-3</v>
      </c>
    </row>
    <row r="230" spans="2:3">
      <c r="B230" s="64">
        <v>857.80200000000002</v>
      </c>
      <c r="C230" s="64">
        <v>1.4750779999999999E-3</v>
      </c>
    </row>
    <row r="231" spans="2:3">
      <c r="B231" s="64">
        <v>860.94899999999996</v>
      </c>
      <c r="C231" s="64">
        <v>1.713121E-3</v>
      </c>
    </row>
    <row r="232" spans="2:3">
      <c r="B232" s="64">
        <v>864.09699999999998</v>
      </c>
      <c r="C232" s="64">
        <v>1.6068020000000001E-3</v>
      </c>
    </row>
    <row r="233" spans="2:3">
      <c r="B233" s="64">
        <v>867.245</v>
      </c>
      <c r="C233" s="64">
        <v>1.78068E-3</v>
      </c>
    </row>
    <row r="234" spans="2:3">
      <c r="B234" s="64">
        <v>870.39200000000005</v>
      </c>
      <c r="C234" s="64">
        <v>-3.378845E-4</v>
      </c>
    </row>
    <row r="235" spans="2:3">
      <c r="B235" s="64">
        <v>873.54</v>
      </c>
      <c r="C235" s="64">
        <v>1.8707789999999999E-3</v>
      </c>
    </row>
    <row r="236" spans="2:3">
      <c r="B236" s="64">
        <v>876.68799999999999</v>
      </c>
      <c r="C236" s="64">
        <v>3.053016E-3</v>
      </c>
    </row>
    <row r="237" spans="2:3">
      <c r="B237" s="64">
        <v>879.83600000000001</v>
      </c>
      <c r="C237" s="64">
        <v>4.5689099999999998E-3</v>
      </c>
    </row>
    <row r="238" spans="2:3">
      <c r="B238" s="64">
        <v>882.98299999999995</v>
      </c>
      <c r="C238" s="64">
        <v>6.0705250000000002E-3</v>
      </c>
    </row>
    <row r="239" spans="2:3">
      <c r="B239" s="64">
        <v>886.13099999999997</v>
      </c>
      <c r="C239" s="64">
        <v>8.3764470000000004E-3</v>
      </c>
    </row>
    <row r="240" spans="2:3">
      <c r="B240" s="64">
        <v>889.279</v>
      </c>
      <c r="C240" s="64">
        <v>1.0762000000000001E-2</v>
      </c>
    </row>
    <row r="241" spans="2:3">
      <c r="B241" s="64">
        <v>892.42600000000004</v>
      </c>
      <c r="C241" s="64">
        <v>1.05329E-2</v>
      </c>
    </row>
    <row r="242" spans="2:3">
      <c r="B242" s="64">
        <v>895.57399999999996</v>
      </c>
      <c r="C242" s="64">
        <v>7.4565810000000003E-3</v>
      </c>
    </row>
    <row r="243" spans="2:3">
      <c r="B243" s="64">
        <v>898.72199999999998</v>
      </c>
      <c r="C243" s="64">
        <v>4.7114490000000004E-3</v>
      </c>
    </row>
    <row r="244" spans="2:3">
      <c r="B244" s="64">
        <v>901.87</v>
      </c>
      <c r="C244" s="64">
        <v>2.0095360000000001E-3</v>
      </c>
    </row>
    <row r="245" spans="2:3">
      <c r="B245" s="64">
        <v>905.01700000000005</v>
      </c>
      <c r="C245" s="65">
        <v>1.5433120000000001E-5</v>
      </c>
    </row>
    <row r="246" spans="2:3">
      <c r="B246" s="64">
        <v>908.16499999999996</v>
      </c>
      <c r="C246" s="64">
        <v>1.260447E-3</v>
      </c>
    </row>
    <row r="247" spans="2:3">
      <c r="B247" s="64">
        <v>911.31299999999999</v>
      </c>
      <c r="C247" s="64">
        <v>6.5840319999999996E-4</v>
      </c>
    </row>
    <row r="248" spans="2:3">
      <c r="B248" s="64">
        <v>914.46</v>
      </c>
      <c r="C248" s="64">
        <v>-9.1946040000000001E-4</v>
      </c>
    </row>
    <row r="249" spans="2:3">
      <c r="B249" s="64">
        <v>917.60799999999995</v>
      </c>
      <c r="C249" s="64">
        <v>-3.6825619999999998E-4</v>
      </c>
    </row>
    <row r="250" spans="2:3">
      <c r="B250" s="64">
        <v>920.75599999999997</v>
      </c>
      <c r="C250" s="64">
        <v>9.8016779999999994E-4</v>
      </c>
    </row>
    <row r="251" spans="2:3">
      <c r="B251" s="64">
        <v>923.904</v>
      </c>
      <c r="C251" s="64">
        <v>9.6142199999999997E-4</v>
      </c>
    </row>
    <row r="252" spans="2:3">
      <c r="B252" s="64">
        <v>927.05100000000004</v>
      </c>
      <c r="C252" s="64">
        <v>2.7400200000000002E-4</v>
      </c>
    </row>
    <row r="253" spans="2:3">
      <c r="B253" s="64">
        <v>930.19899999999996</v>
      </c>
      <c r="C253" s="64">
        <v>3.2385250000000002E-4</v>
      </c>
    </row>
    <row r="254" spans="2:3">
      <c r="B254" s="64">
        <v>933.34699999999998</v>
      </c>
      <c r="C254" s="64">
        <v>-1.3837570000000001E-4</v>
      </c>
    </row>
    <row r="255" spans="2:3">
      <c r="B255" s="64">
        <v>936.49400000000003</v>
      </c>
      <c r="C255" s="64">
        <v>-1.429376E-3</v>
      </c>
    </row>
    <row r="256" spans="2:3">
      <c r="B256" s="64">
        <v>939.64200000000005</v>
      </c>
      <c r="C256" s="64">
        <v>1.165316E-3</v>
      </c>
    </row>
    <row r="257" spans="2:3">
      <c r="B257" s="64">
        <v>942.79</v>
      </c>
      <c r="C257" s="64">
        <v>1.4870339999999999E-3</v>
      </c>
    </row>
    <row r="258" spans="2:3">
      <c r="B258" s="64">
        <v>945.93799999999999</v>
      </c>
      <c r="C258" s="64">
        <v>-4.3021889999999999E-4</v>
      </c>
    </row>
    <row r="259" spans="2:3">
      <c r="B259" s="64">
        <v>949.08500000000004</v>
      </c>
      <c r="C259" s="64">
        <v>2.1761990000000002E-3</v>
      </c>
    </row>
    <row r="260" spans="2:3">
      <c r="B260" s="64">
        <v>952.23299999999995</v>
      </c>
      <c r="C260" s="64">
        <v>3.2516770000000001E-3</v>
      </c>
    </row>
    <row r="261" spans="2:3">
      <c r="B261" s="64">
        <v>955.38099999999997</v>
      </c>
      <c r="C261" s="64">
        <v>2.6878879999999998E-3</v>
      </c>
    </row>
    <row r="262" spans="2:3">
      <c r="B262" s="64">
        <v>958.52800000000002</v>
      </c>
      <c r="C262" s="64">
        <v>1.365993E-3</v>
      </c>
    </row>
    <row r="263" spans="2:3">
      <c r="B263" s="64">
        <v>961.67600000000004</v>
      </c>
      <c r="C263" s="64">
        <v>7.527298E-4</v>
      </c>
    </row>
    <row r="264" spans="2:3">
      <c r="B264" s="64">
        <v>964.82399999999996</v>
      </c>
      <c r="C264" s="64">
        <v>1.272001E-3</v>
      </c>
    </row>
    <row r="265" spans="2:3">
      <c r="B265" s="64">
        <v>967.971</v>
      </c>
      <c r="C265" s="64">
        <v>1.1235290000000001E-3</v>
      </c>
    </row>
    <row r="266" spans="2:3">
      <c r="B266" s="64">
        <v>971.11900000000003</v>
      </c>
      <c r="C266" s="64">
        <v>1.1000109999999999E-3</v>
      </c>
    </row>
    <row r="267" spans="2:3">
      <c r="B267" s="64">
        <v>974.26700000000005</v>
      </c>
      <c r="C267" s="65">
        <v>2.0625309999999998E-3</v>
      </c>
    </row>
    <row r="268" spans="2:3">
      <c r="B268" s="64">
        <v>977.41499999999996</v>
      </c>
      <c r="C268" s="64">
        <v>4.3875810000000001E-4</v>
      </c>
    </row>
    <row r="269" spans="2:3">
      <c r="B269" s="64">
        <v>980.56200000000001</v>
      </c>
      <c r="C269" s="64">
        <v>-7.5483590000000001E-4</v>
      </c>
    </row>
    <row r="270" spans="2:3">
      <c r="B270" s="64">
        <v>983.71</v>
      </c>
      <c r="C270" s="64">
        <v>-1.0008020000000001E-3</v>
      </c>
    </row>
    <row r="271" spans="2:3">
      <c r="B271" s="64">
        <v>986.85799999999995</v>
      </c>
      <c r="C271" s="64">
        <v>1.2380990000000001E-3</v>
      </c>
    </row>
    <row r="272" spans="2:3">
      <c r="B272" s="64">
        <v>990.005</v>
      </c>
      <c r="C272" s="64">
        <v>2.1387899999999998E-3</v>
      </c>
    </row>
    <row r="273" spans="2:3">
      <c r="B273" s="64">
        <v>993.15300000000002</v>
      </c>
      <c r="C273" s="64">
        <v>2.03213E-3</v>
      </c>
    </row>
    <row r="274" spans="2:3">
      <c r="B274" s="64">
        <v>996.30100000000004</v>
      </c>
      <c r="C274" s="64">
        <v>2.6675409999999998E-3</v>
      </c>
    </row>
    <row r="275" spans="2:3">
      <c r="B275" s="64">
        <v>999.44899999999996</v>
      </c>
      <c r="C275" s="64">
        <v>2.8871999999999999E-3</v>
      </c>
    </row>
    <row r="276" spans="2:3">
      <c r="B276" s="64">
        <v>1002.596</v>
      </c>
      <c r="C276" s="65">
        <v>1.8866250000000001E-3</v>
      </c>
    </row>
    <row r="277" spans="2:3">
      <c r="B277" s="64">
        <v>1005.744</v>
      </c>
      <c r="C277" s="64">
        <v>2.4267410000000001E-3</v>
      </c>
    </row>
    <row r="278" spans="2:3">
      <c r="B278" s="64">
        <v>1008.8920000000001</v>
      </c>
      <c r="C278" s="65">
        <v>2.0040969999999998E-3</v>
      </c>
    </row>
    <row r="279" spans="2:3">
      <c r="B279" s="64">
        <v>1012.039</v>
      </c>
      <c r="C279" s="64">
        <v>1.29291E-3</v>
      </c>
    </row>
    <row r="280" spans="2:3">
      <c r="B280" s="64">
        <v>1015.187</v>
      </c>
      <c r="C280" s="64">
        <v>3.1380399999999999E-3</v>
      </c>
    </row>
    <row r="281" spans="2:3">
      <c r="B281" s="64">
        <v>1018.335</v>
      </c>
      <c r="C281" s="64">
        <v>3.0865419999999998E-3</v>
      </c>
    </row>
    <row r="282" spans="2:3">
      <c r="B282" s="64">
        <v>1021.4829999999999</v>
      </c>
      <c r="C282" s="64">
        <v>3.0926780000000002E-3</v>
      </c>
    </row>
    <row r="283" spans="2:3">
      <c r="B283" s="64">
        <v>1024.6300000000001</v>
      </c>
      <c r="C283" s="64">
        <v>2.6806130000000001E-3</v>
      </c>
    </row>
    <row r="284" spans="2:3">
      <c r="B284" s="64">
        <v>1027.778</v>
      </c>
      <c r="C284" s="64">
        <v>3.9497760000000003E-3</v>
      </c>
    </row>
    <row r="285" spans="2:3">
      <c r="B285" s="64">
        <v>1030.9259999999999</v>
      </c>
      <c r="C285" s="64">
        <v>4.158999E-3</v>
      </c>
    </row>
    <row r="286" spans="2:3">
      <c r="B286" s="64">
        <v>1034.0730000000001</v>
      </c>
      <c r="C286" s="64">
        <v>4.4009189999999997E-3</v>
      </c>
    </row>
    <row r="287" spans="2:3">
      <c r="B287" s="64">
        <v>1037.221</v>
      </c>
      <c r="C287" s="64">
        <v>6.2231750000000001E-3</v>
      </c>
    </row>
    <row r="288" spans="2:3">
      <c r="B288" s="64">
        <v>1040.3689999999999</v>
      </c>
      <c r="C288" s="64">
        <v>7.4475629999999999E-3</v>
      </c>
    </row>
    <row r="289" spans="2:3">
      <c r="B289" s="64">
        <v>1043.5170000000001</v>
      </c>
      <c r="C289" s="64">
        <v>9.1351430000000001E-3</v>
      </c>
    </row>
    <row r="290" spans="2:3">
      <c r="B290" s="64">
        <v>1046.664</v>
      </c>
      <c r="C290" s="64">
        <v>1.258896E-2</v>
      </c>
    </row>
    <row r="291" spans="2:3">
      <c r="B291" s="64">
        <v>1049.8119999999999</v>
      </c>
      <c r="C291" s="64">
        <v>1.9469340000000002E-2</v>
      </c>
    </row>
    <row r="292" spans="2:3">
      <c r="B292" s="64">
        <v>1052.96</v>
      </c>
      <c r="C292" s="64">
        <v>4.6794870000000002E-2</v>
      </c>
    </row>
    <row r="293" spans="2:3">
      <c r="B293" s="64">
        <v>1056.107</v>
      </c>
      <c r="C293" s="64">
        <v>0.1035302</v>
      </c>
    </row>
    <row r="294" spans="2:3">
      <c r="B294" s="64">
        <v>1059.2550000000001</v>
      </c>
      <c r="C294" s="64">
        <v>0.1625655</v>
      </c>
    </row>
    <row r="295" spans="2:3">
      <c r="B295" s="64">
        <v>1062.403</v>
      </c>
      <c r="C295" s="64">
        <v>0.15806310000000001</v>
      </c>
    </row>
    <row r="296" spans="2:3">
      <c r="B296" s="64">
        <v>1065.5509999999999</v>
      </c>
      <c r="C296" s="64">
        <v>9.8980739999999998E-2</v>
      </c>
    </row>
    <row r="297" spans="2:3">
      <c r="B297" s="64">
        <v>1068.6980000000001</v>
      </c>
      <c r="C297" s="64">
        <v>4.3800489999999997E-2</v>
      </c>
    </row>
    <row r="298" spans="2:3">
      <c r="B298" s="64">
        <v>1071.846</v>
      </c>
      <c r="C298" s="64">
        <v>1.843858E-2</v>
      </c>
    </row>
    <row r="299" spans="2:3">
      <c r="B299" s="64">
        <v>1074.9939999999999</v>
      </c>
      <c r="C299" s="64">
        <v>1.088567E-2</v>
      </c>
    </row>
    <row r="300" spans="2:3">
      <c r="B300" s="64">
        <v>1078.1410000000001</v>
      </c>
      <c r="C300" s="64">
        <v>8.7944819999999993E-3</v>
      </c>
    </row>
    <row r="301" spans="2:3">
      <c r="B301" s="64">
        <v>1081.289</v>
      </c>
      <c r="C301" s="64">
        <v>9.5110520000000007E-3</v>
      </c>
    </row>
    <row r="302" spans="2:3">
      <c r="B302" s="64">
        <v>1084.4369999999999</v>
      </c>
      <c r="C302" s="64">
        <v>7.3909359999999999E-3</v>
      </c>
    </row>
    <row r="303" spans="2:3">
      <c r="B303" s="64">
        <v>1087.5840000000001</v>
      </c>
      <c r="C303" s="64">
        <v>4.0083380000000002E-3</v>
      </c>
    </row>
    <row r="304" spans="2:3">
      <c r="B304" s="64">
        <v>1090.732</v>
      </c>
      <c r="C304" s="64">
        <v>4.321348E-3</v>
      </c>
    </row>
    <row r="305" spans="2:3">
      <c r="B305" s="64">
        <v>1093.8800000000001</v>
      </c>
      <c r="C305" s="64">
        <v>5.893835E-3</v>
      </c>
    </row>
    <row r="306" spans="2:3">
      <c r="B306" s="64">
        <v>1097.028</v>
      </c>
      <c r="C306" s="64">
        <v>5.8580230000000004E-3</v>
      </c>
    </row>
    <row r="307" spans="2:3">
      <c r="B307" s="64">
        <v>1100.175</v>
      </c>
      <c r="C307" s="64">
        <v>8.4564500000000008E-3</v>
      </c>
    </row>
    <row r="308" spans="2:3">
      <c r="B308" s="64">
        <v>1103.3230000000001</v>
      </c>
      <c r="C308" s="64">
        <v>1.345945E-2</v>
      </c>
    </row>
    <row r="309" spans="2:3">
      <c r="B309" s="64">
        <v>1106.471</v>
      </c>
      <c r="C309" s="64">
        <v>1.774208E-2</v>
      </c>
    </row>
    <row r="310" spans="2:3">
      <c r="B310" s="64">
        <v>1109.6179999999999</v>
      </c>
      <c r="C310" s="64">
        <v>1.914072E-2</v>
      </c>
    </row>
    <row r="311" spans="2:3">
      <c r="B311" s="64">
        <v>1112.7660000000001</v>
      </c>
      <c r="C311" s="64">
        <v>1.9047649999999999E-2</v>
      </c>
    </row>
    <row r="312" spans="2:3">
      <c r="B312" s="64">
        <v>1115.914</v>
      </c>
      <c r="C312" s="64">
        <v>2.3145679999999998E-2</v>
      </c>
    </row>
    <row r="313" spans="2:3">
      <c r="B313" s="64">
        <v>1119.0619999999999</v>
      </c>
      <c r="C313" s="64">
        <v>4.1852359999999998E-2</v>
      </c>
    </row>
    <row r="314" spans="2:3">
      <c r="B314" s="64">
        <v>1122.2090000000001</v>
      </c>
      <c r="C314" s="64">
        <v>8.513772E-2</v>
      </c>
    </row>
    <row r="315" spans="2:3">
      <c r="B315" s="64">
        <v>1125.357</v>
      </c>
      <c r="C315" s="64">
        <v>0.14932899999999999</v>
      </c>
    </row>
    <row r="316" spans="2:3">
      <c r="B316" s="64">
        <v>1128.5050000000001</v>
      </c>
      <c r="C316" s="65">
        <v>0.20757790000000001</v>
      </c>
    </row>
    <row r="317" spans="2:3">
      <c r="B317" s="64">
        <v>1131.652</v>
      </c>
      <c r="C317" s="64">
        <v>0.18151210000000001</v>
      </c>
    </row>
    <row r="318" spans="2:3">
      <c r="B318" s="64">
        <v>1134.8</v>
      </c>
      <c r="C318" s="64">
        <v>9.5668359999999994E-2</v>
      </c>
    </row>
    <row r="319" spans="2:3">
      <c r="B319" s="64">
        <v>1137.9480000000001</v>
      </c>
      <c r="C319" s="64">
        <v>3.6895530000000003E-2</v>
      </c>
    </row>
    <row r="320" spans="2:3">
      <c r="B320" s="64">
        <v>1141.096</v>
      </c>
      <c r="C320" s="64">
        <v>1.7424450000000001E-2</v>
      </c>
    </row>
    <row r="321" spans="2:3">
      <c r="B321" s="64">
        <v>1144.2429999999999</v>
      </c>
      <c r="C321" s="64">
        <v>8.4873780000000003E-3</v>
      </c>
    </row>
    <row r="322" spans="2:3">
      <c r="B322" s="64">
        <v>1147.3910000000001</v>
      </c>
      <c r="C322" s="64">
        <v>5.290655E-3</v>
      </c>
    </row>
    <row r="323" spans="2:3">
      <c r="B323" s="64">
        <v>1150.539</v>
      </c>
      <c r="C323" s="64">
        <v>2.874794E-3</v>
      </c>
    </row>
    <row r="324" spans="2:3">
      <c r="B324" s="64">
        <v>1153.6859999999999</v>
      </c>
      <c r="C324" s="65">
        <v>2.368462E-3</v>
      </c>
    </row>
    <row r="325" spans="2:3">
      <c r="B325" s="64">
        <v>1156.8340000000001</v>
      </c>
      <c r="C325" s="64">
        <v>3.8328889999999999E-3</v>
      </c>
    </row>
    <row r="326" spans="2:3">
      <c r="B326" s="64">
        <v>1159.982</v>
      </c>
      <c r="C326" s="64">
        <v>8.1521809999999997E-3</v>
      </c>
    </row>
    <row r="327" spans="2:3">
      <c r="B327" s="64">
        <v>1163.1300000000001</v>
      </c>
      <c r="C327" s="65">
        <v>1.8407759999999999E-2</v>
      </c>
    </row>
    <row r="328" spans="2:3">
      <c r="B328" s="64">
        <v>1166.277</v>
      </c>
      <c r="C328" s="64">
        <v>2.7375730000000001E-2</v>
      </c>
    </row>
    <row r="329" spans="2:3">
      <c r="B329" s="64">
        <v>1169.425</v>
      </c>
      <c r="C329" s="64">
        <v>2.7243139999999999E-2</v>
      </c>
    </row>
    <row r="330" spans="2:3">
      <c r="B330" s="64">
        <v>1172.5730000000001</v>
      </c>
      <c r="C330" s="64">
        <v>1.952854E-2</v>
      </c>
    </row>
    <row r="331" spans="2:3">
      <c r="B331" s="64">
        <v>1175.72</v>
      </c>
      <c r="C331" s="64">
        <v>8.0507240000000004E-3</v>
      </c>
    </row>
    <row r="332" spans="2:3">
      <c r="B332" s="64">
        <v>1178.8679999999999</v>
      </c>
      <c r="C332" s="64">
        <v>2.9378749999999999E-3</v>
      </c>
    </row>
    <row r="333" spans="2:3">
      <c r="B333" s="64">
        <v>1182.0160000000001</v>
      </c>
      <c r="C333" s="64">
        <v>3.3114030000000001E-3</v>
      </c>
    </row>
    <row r="334" spans="2:3">
      <c r="B334" s="64">
        <v>1185.164</v>
      </c>
      <c r="C334" s="64">
        <v>1.266096E-3</v>
      </c>
    </row>
    <row r="335" spans="2:3">
      <c r="B335" s="64">
        <v>1188.3109999999999</v>
      </c>
      <c r="C335" s="64">
        <v>4.2115879999999996E-3</v>
      </c>
    </row>
    <row r="336" spans="2:3">
      <c r="B336" s="64">
        <v>1191.4590000000001</v>
      </c>
      <c r="C336" s="64">
        <v>5.4020459999999998E-3</v>
      </c>
    </row>
    <row r="337" spans="2:3">
      <c r="B337" s="64">
        <v>1194.607</v>
      </c>
      <c r="C337" s="64">
        <v>5.1344329999999999E-3</v>
      </c>
    </row>
    <row r="338" spans="2:3">
      <c r="B338" s="64">
        <v>1197.7539999999999</v>
      </c>
      <c r="C338" s="64">
        <v>5.6249239999999999E-3</v>
      </c>
    </row>
    <row r="339" spans="2:3">
      <c r="B339" s="64">
        <v>1200.902</v>
      </c>
      <c r="C339" s="65">
        <v>5.1725800000000004E-3</v>
      </c>
    </row>
    <row r="340" spans="2:3">
      <c r="B340" s="64">
        <v>1204.05</v>
      </c>
      <c r="C340" s="64">
        <v>4.4037929999999996E-3</v>
      </c>
    </row>
    <row r="341" spans="2:3">
      <c r="B341" s="64">
        <v>1207.1969999999999</v>
      </c>
      <c r="C341" s="64">
        <v>5.75714E-3</v>
      </c>
    </row>
    <row r="342" spans="2:3">
      <c r="B342" s="64">
        <v>1210.345</v>
      </c>
      <c r="C342" s="64">
        <v>6.4739560000000003E-3</v>
      </c>
    </row>
    <row r="343" spans="2:3">
      <c r="B343" s="64">
        <v>1213.4929999999999</v>
      </c>
      <c r="C343" s="64">
        <v>5.4275210000000003E-3</v>
      </c>
    </row>
    <row r="344" spans="2:3">
      <c r="B344" s="64">
        <v>1216.6410000000001</v>
      </c>
      <c r="C344" s="64">
        <v>5.2402969999999997E-3</v>
      </c>
    </row>
    <row r="345" spans="2:3">
      <c r="B345" s="64">
        <v>1219.788</v>
      </c>
      <c r="C345" s="64">
        <v>4.9500919999999997E-3</v>
      </c>
    </row>
    <row r="346" spans="2:3">
      <c r="B346" s="64">
        <v>1222.9359999999999</v>
      </c>
      <c r="C346" s="64">
        <v>2.2458510000000001E-3</v>
      </c>
    </row>
    <row r="347" spans="2:3">
      <c r="B347" s="64">
        <v>1226.0840000000001</v>
      </c>
      <c r="C347" s="64">
        <v>2.9520409999999999E-3</v>
      </c>
    </row>
    <row r="348" spans="2:3">
      <c r="B348" s="64">
        <v>1229.231</v>
      </c>
      <c r="C348" s="65">
        <v>3.5740159999999998E-5</v>
      </c>
    </row>
    <row r="349" spans="2:3">
      <c r="B349" s="64">
        <v>1232.3789999999999</v>
      </c>
      <c r="C349" s="64">
        <v>-5.5936739999999999E-4</v>
      </c>
    </row>
    <row r="350" spans="2:3">
      <c r="B350" s="64">
        <v>1235.527</v>
      </c>
      <c r="C350" s="64">
        <v>4.7571480000000002E-4</v>
      </c>
    </row>
    <row r="351" spans="2:3">
      <c r="B351" s="64">
        <v>1238.675</v>
      </c>
      <c r="C351" s="64">
        <v>1.7144449999999999E-4</v>
      </c>
    </row>
    <row r="352" spans="2:3">
      <c r="B352" s="64">
        <v>1241.8219999999999</v>
      </c>
      <c r="C352" s="64">
        <v>-1.5788689999999999E-4</v>
      </c>
    </row>
    <row r="353" spans="2:3">
      <c r="B353" s="64">
        <v>1244.97</v>
      </c>
      <c r="C353" s="64">
        <v>3.041877E-4</v>
      </c>
    </row>
    <row r="354" spans="2:3">
      <c r="B354" s="64">
        <v>1248.1179999999999</v>
      </c>
      <c r="C354" s="64">
        <v>3.6190240000000002E-4</v>
      </c>
    </row>
    <row r="355" spans="2:3">
      <c r="B355" s="64">
        <v>1251.2650000000001</v>
      </c>
      <c r="C355" s="64">
        <v>1.490042E-3</v>
      </c>
    </row>
    <row r="356" spans="2:3">
      <c r="B356" s="64">
        <v>1254.413</v>
      </c>
      <c r="C356" s="64">
        <v>4.3489879999999998E-3</v>
      </c>
    </row>
    <row r="357" spans="2:3">
      <c r="B357" s="64">
        <v>1257.5609999999999</v>
      </c>
      <c r="C357" s="64">
        <v>4.8622140000000001E-3</v>
      </c>
    </row>
    <row r="358" spans="2:3">
      <c r="B358" s="64">
        <v>1260.7090000000001</v>
      </c>
      <c r="C358" s="64">
        <v>4.5618630000000002E-3</v>
      </c>
    </row>
    <row r="359" spans="2:3">
      <c r="B359" s="64">
        <v>1263.856</v>
      </c>
      <c r="C359" s="64">
        <v>8.5383049999999995E-3</v>
      </c>
    </row>
    <row r="360" spans="2:3">
      <c r="B360" s="64">
        <v>1267.0039999999999</v>
      </c>
      <c r="C360" s="64">
        <v>8.6292499999999998E-3</v>
      </c>
    </row>
    <row r="361" spans="2:3">
      <c r="B361" s="64">
        <v>1270.152</v>
      </c>
      <c r="C361" s="64">
        <v>9.2043300000000002E-3</v>
      </c>
    </row>
    <row r="362" spans="2:3">
      <c r="B362" s="64">
        <v>1273.299</v>
      </c>
      <c r="C362" s="64">
        <v>9.0326030000000002E-3</v>
      </c>
    </row>
    <row r="363" spans="2:3">
      <c r="B363" s="64">
        <v>1276.4469999999999</v>
      </c>
      <c r="C363" s="64">
        <v>9.7634409999999994E-3</v>
      </c>
    </row>
    <row r="364" spans="2:3">
      <c r="B364" s="64">
        <v>1279.595</v>
      </c>
      <c r="C364" s="64">
        <v>9.9277470000000007E-3</v>
      </c>
    </row>
    <row r="365" spans="2:3">
      <c r="B365" s="64">
        <v>1282.7429999999999</v>
      </c>
      <c r="C365" s="64">
        <v>1.5267350000000001E-2</v>
      </c>
    </row>
    <row r="366" spans="2:3">
      <c r="B366" s="64">
        <v>1285.8900000000001</v>
      </c>
      <c r="C366" s="64">
        <v>3.9773790000000003E-2</v>
      </c>
    </row>
    <row r="367" spans="2:3">
      <c r="B367" s="64">
        <v>1289.038</v>
      </c>
      <c r="C367" s="64">
        <v>0.11734120000000001</v>
      </c>
    </row>
    <row r="368" spans="2:3">
      <c r="B368" s="64">
        <v>1292.1859999999999</v>
      </c>
      <c r="C368" s="64">
        <v>0.2183706</v>
      </c>
    </row>
    <row r="369" spans="2:3">
      <c r="B369" s="64">
        <v>1295.3330000000001</v>
      </c>
      <c r="C369" s="65">
        <v>0.23912600000000001</v>
      </c>
    </row>
    <row r="370" spans="2:3">
      <c r="B370" s="64">
        <v>1298.481</v>
      </c>
      <c r="C370" s="64">
        <v>0.15535099999999999</v>
      </c>
    </row>
    <row r="371" spans="2:3">
      <c r="B371" s="64">
        <v>1301.6289999999999</v>
      </c>
      <c r="C371" s="64">
        <v>6.1100620000000001E-2</v>
      </c>
    </row>
    <row r="372" spans="2:3">
      <c r="B372" s="64">
        <v>1304.777</v>
      </c>
      <c r="C372" s="64">
        <v>2.311821E-2</v>
      </c>
    </row>
    <row r="373" spans="2:3">
      <c r="B373" s="64">
        <v>1307.924</v>
      </c>
      <c r="C373" s="64">
        <v>1.379827E-2</v>
      </c>
    </row>
    <row r="374" spans="2:3">
      <c r="B374" s="64">
        <v>1311.0719999999999</v>
      </c>
      <c r="C374" s="64">
        <v>7.5649990000000002E-3</v>
      </c>
    </row>
    <row r="375" spans="2:3">
      <c r="B375" s="64">
        <v>1314.22</v>
      </c>
      <c r="C375" s="64">
        <v>4.4054740000000004E-3</v>
      </c>
    </row>
    <row r="376" spans="2:3">
      <c r="B376" s="64">
        <v>1317.367</v>
      </c>
      <c r="C376" s="64">
        <v>4.5127109999999998E-4</v>
      </c>
    </row>
    <row r="377" spans="2:3">
      <c r="B377" s="64">
        <v>1320.5150000000001</v>
      </c>
      <c r="C377" s="64">
        <v>3.812706E-4</v>
      </c>
    </row>
    <row r="378" spans="2:3">
      <c r="B378" s="64">
        <v>1323.663</v>
      </c>
      <c r="C378" s="64">
        <v>-2.489212E-4</v>
      </c>
    </row>
    <row r="379" spans="2:3">
      <c r="B379" s="64">
        <v>1326.81</v>
      </c>
      <c r="C379" s="64">
        <v>1.411257E-3</v>
      </c>
    </row>
    <row r="380" spans="2:3">
      <c r="B380" s="64">
        <v>1329.9580000000001</v>
      </c>
      <c r="C380" s="64">
        <v>1.0442920000000001E-3</v>
      </c>
    </row>
    <row r="381" spans="2:3">
      <c r="B381" s="64">
        <v>1333.106</v>
      </c>
      <c r="C381" s="64">
        <v>-1.0858630000000001E-3</v>
      </c>
    </row>
    <row r="382" spans="2:3">
      <c r="B382" s="64">
        <v>1336.2539999999999</v>
      </c>
      <c r="C382" s="64">
        <v>3.7364439999999999E-4</v>
      </c>
    </row>
    <row r="383" spans="2:3">
      <c r="B383" s="64">
        <v>1339.4010000000001</v>
      </c>
      <c r="C383" s="64">
        <v>2.05507E-3</v>
      </c>
    </row>
    <row r="384" spans="2:3">
      <c r="B384" s="64">
        <v>1342.549</v>
      </c>
      <c r="C384" s="64">
        <v>2.7617610000000002E-3</v>
      </c>
    </row>
    <row r="385" spans="2:3">
      <c r="B385" s="64">
        <v>1345.6969999999999</v>
      </c>
      <c r="C385" s="64">
        <v>1.9333169999999999E-3</v>
      </c>
    </row>
    <row r="386" spans="2:3">
      <c r="B386" s="64">
        <v>1348.8440000000001</v>
      </c>
      <c r="C386" s="64">
        <v>7.8164499999999997E-4</v>
      </c>
    </row>
    <row r="387" spans="2:3">
      <c r="B387" s="64">
        <v>1351.992</v>
      </c>
      <c r="C387" s="64">
        <v>1.2153789999999999E-3</v>
      </c>
    </row>
    <row r="388" spans="2:3">
      <c r="B388" s="64">
        <v>1355.14</v>
      </c>
      <c r="C388" s="64">
        <v>2.090331E-3</v>
      </c>
    </row>
    <row r="389" spans="2:3">
      <c r="B389" s="64">
        <v>1358.288</v>
      </c>
      <c r="C389" s="64">
        <v>3.3825299999999999E-3</v>
      </c>
    </row>
    <row r="390" spans="2:3">
      <c r="B390" s="64">
        <v>1361.4349999999999</v>
      </c>
      <c r="C390" s="64">
        <v>7.8984180000000008E-3</v>
      </c>
    </row>
    <row r="391" spans="2:3">
      <c r="B391" s="64">
        <v>1364.5830000000001</v>
      </c>
      <c r="C391" s="64">
        <v>1.3373350000000001E-2</v>
      </c>
    </row>
    <row r="392" spans="2:3">
      <c r="B392" s="64">
        <v>1367.731</v>
      </c>
      <c r="C392" s="64">
        <v>1.540041E-2</v>
      </c>
    </row>
    <row r="393" spans="2:3">
      <c r="B393" s="64">
        <v>1370.8779999999999</v>
      </c>
      <c r="C393" s="64">
        <v>1.580631E-2</v>
      </c>
    </row>
    <row r="394" spans="2:3">
      <c r="B394" s="64">
        <v>1374.0260000000001</v>
      </c>
      <c r="C394" s="64">
        <v>9.490488E-3</v>
      </c>
    </row>
    <row r="395" spans="2:3">
      <c r="B395" s="64">
        <v>1377.174</v>
      </c>
      <c r="C395" s="64">
        <v>4.9716029999999998E-3</v>
      </c>
    </row>
    <row r="396" spans="2:3">
      <c r="B396" s="64">
        <v>1380.3219999999999</v>
      </c>
      <c r="C396" s="64">
        <v>2.1257120000000001E-3</v>
      </c>
    </row>
    <row r="397" spans="2:3">
      <c r="B397" s="64">
        <v>1383.4690000000001</v>
      </c>
      <c r="C397" s="64">
        <v>9.3810319999999999E-4</v>
      </c>
    </row>
    <row r="398" spans="2:3">
      <c r="B398" s="64">
        <v>1386.617</v>
      </c>
      <c r="C398" s="64">
        <v>1.048705E-3</v>
      </c>
    </row>
    <row r="399" spans="2:3">
      <c r="B399" s="64">
        <v>1389.7650000000001</v>
      </c>
      <c r="C399" s="64">
        <v>4.1542139999999999E-4</v>
      </c>
    </row>
    <row r="400" spans="2:3">
      <c r="B400" s="64">
        <v>1392.912</v>
      </c>
      <c r="C400" s="64">
        <v>1.459856E-3</v>
      </c>
    </row>
    <row r="401" spans="2:3">
      <c r="B401" s="64">
        <v>1396.06</v>
      </c>
      <c r="C401" s="64">
        <v>3.7609200000000001E-3</v>
      </c>
    </row>
    <row r="402" spans="2:3">
      <c r="B402" s="64">
        <v>1399.2080000000001</v>
      </c>
      <c r="C402" s="64">
        <v>5.682538E-3</v>
      </c>
    </row>
    <row r="403" spans="2:3">
      <c r="B403" s="64">
        <v>1402.356</v>
      </c>
      <c r="C403" s="64">
        <v>9.8061610000000007E-3</v>
      </c>
    </row>
    <row r="404" spans="2:3">
      <c r="B404" s="64">
        <v>1405.5029999999999</v>
      </c>
      <c r="C404" s="64">
        <v>1.7925670000000001E-2</v>
      </c>
    </row>
    <row r="405" spans="2:3">
      <c r="B405" s="64">
        <v>1408.6510000000001</v>
      </c>
      <c r="C405" s="64">
        <v>3.5802420000000001E-2</v>
      </c>
    </row>
    <row r="406" spans="2:3">
      <c r="B406" s="64">
        <v>1411.799</v>
      </c>
      <c r="C406" s="64">
        <v>7.0409429999999995E-2</v>
      </c>
    </row>
    <row r="407" spans="2:3">
      <c r="B407" s="64">
        <v>1414.9459999999999</v>
      </c>
      <c r="C407" s="64">
        <v>0.1051744</v>
      </c>
    </row>
    <row r="408" spans="2:3">
      <c r="B408" s="64">
        <v>1418.0940000000001</v>
      </c>
      <c r="C408" s="64">
        <v>0.1088264</v>
      </c>
    </row>
    <row r="409" spans="2:3">
      <c r="B409" s="64">
        <v>1421.242</v>
      </c>
      <c r="C409" s="64">
        <v>8.0782870000000007E-2</v>
      </c>
    </row>
    <row r="410" spans="2:3">
      <c r="B410" s="64">
        <v>1424.39</v>
      </c>
      <c r="C410" s="64">
        <v>5.2088509999999998E-2</v>
      </c>
    </row>
    <row r="411" spans="2:3">
      <c r="B411" s="64">
        <v>1427.537</v>
      </c>
      <c r="C411" s="64">
        <v>4.2384930000000001E-2</v>
      </c>
    </row>
    <row r="412" spans="2:3">
      <c r="B412" s="64">
        <v>1430.6849999999999</v>
      </c>
      <c r="C412" s="64">
        <v>5.4692400000000002E-2</v>
      </c>
    </row>
    <row r="413" spans="2:3">
      <c r="B413" s="64">
        <v>1433.8330000000001</v>
      </c>
      <c r="C413" s="64">
        <v>8.4588949999999996E-2</v>
      </c>
    </row>
    <row r="414" spans="2:3">
      <c r="B414" s="64">
        <v>1436.98</v>
      </c>
      <c r="C414" s="64">
        <v>0.11764239999999999</v>
      </c>
    </row>
    <row r="415" spans="2:3">
      <c r="B415" s="64">
        <v>1440.1279999999999</v>
      </c>
      <c r="C415" s="64">
        <v>0.119967</v>
      </c>
    </row>
    <row r="416" spans="2:3">
      <c r="B416" s="64">
        <v>1443.2760000000001</v>
      </c>
      <c r="C416" s="64">
        <v>9.1334650000000003E-2</v>
      </c>
    </row>
    <row r="417" spans="2:3">
      <c r="B417" s="64">
        <v>1446.423</v>
      </c>
      <c r="C417" s="64">
        <v>7.044752E-2</v>
      </c>
    </row>
    <row r="418" spans="2:3">
      <c r="B418" s="64">
        <v>1449.5709999999999</v>
      </c>
      <c r="C418" s="64">
        <v>6.4660099999999998E-2</v>
      </c>
    </row>
    <row r="419" spans="2:3">
      <c r="B419" s="64">
        <v>1452.7190000000001</v>
      </c>
      <c r="C419" s="64">
        <v>6.5447450000000004E-2</v>
      </c>
    </row>
    <row r="420" spans="2:3">
      <c r="B420" s="64">
        <v>1455.867</v>
      </c>
      <c r="C420" s="64">
        <v>7.0013389999999995E-2</v>
      </c>
    </row>
    <row r="421" spans="2:3">
      <c r="B421" s="64">
        <v>1459.0139999999999</v>
      </c>
      <c r="C421" s="64">
        <v>7.7582369999999998E-2</v>
      </c>
    </row>
    <row r="422" spans="2:3">
      <c r="B422" s="64">
        <v>1462.162</v>
      </c>
      <c r="C422" s="64">
        <v>7.4885590000000002E-2</v>
      </c>
    </row>
    <row r="423" spans="2:3">
      <c r="B423" s="64">
        <v>1465.31</v>
      </c>
      <c r="C423" s="64">
        <v>6.6137459999999995E-2</v>
      </c>
    </row>
    <row r="424" spans="2:3">
      <c r="B424" s="64">
        <v>1468.4570000000001</v>
      </c>
      <c r="C424" s="64">
        <v>5.2189680000000002E-2</v>
      </c>
    </row>
    <row r="425" spans="2:3">
      <c r="B425" s="64">
        <v>1471.605</v>
      </c>
      <c r="C425" s="64">
        <v>3.7010099999999997E-2</v>
      </c>
    </row>
    <row r="426" spans="2:3">
      <c r="B426" s="64">
        <v>1474.7529999999999</v>
      </c>
      <c r="C426" s="64">
        <v>2.6020829999999998E-2</v>
      </c>
    </row>
    <row r="427" spans="2:3">
      <c r="B427" s="64">
        <v>1477.9010000000001</v>
      </c>
      <c r="C427" s="64">
        <v>1.921376E-2</v>
      </c>
    </row>
    <row r="428" spans="2:3">
      <c r="B428" s="64">
        <v>1481.048</v>
      </c>
      <c r="C428" s="64">
        <v>1.378389E-2</v>
      </c>
    </row>
    <row r="429" spans="2:3">
      <c r="B429" s="64">
        <v>1484.1959999999999</v>
      </c>
      <c r="C429" s="64">
        <v>9.6781669999999997E-3</v>
      </c>
    </row>
    <row r="430" spans="2:3">
      <c r="B430" s="64">
        <v>1487.3440000000001</v>
      </c>
      <c r="C430" s="64">
        <v>7.3561590000000001E-3</v>
      </c>
    </row>
    <row r="431" spans="2:3">
      <c r="B431" s="64">
        <v>1490.491</v>
      </c>
      <c r="C431" s="64">
        <v>5.2201000000000001E-3</v>
      </c>
    </row>
    <row r="432" spans="2:3">
      <c r="B432" s="64">
        <v>1493.6389999999999</v>
      </c>
      <c r="C432" s="64">
        <v>3.3666669999999998E-3</v>
      </c>
    </row>
    <row r="433" spans="2:3">
      <c r="B433" s="64">
        <v>1496.787</v>
      </c>
      <c r="C433" s="64">
        <v>3.5729189999999999E-3</v>
      </c>
    </row>
    <row r="434" spans="2:3">
      <c r="B434" s="64">
        <v>1499.9349999999999</v>
      </c>
      <c r="C434" s="64">
        <v>4.8018389999999996E-3</v>
      </c>
    </row>
    <row r="435" spans="2:3">
      <c r="B435" s="64">
        <v>1503.0820000000001</v>
      </c>
      <c r="C435" s="64">
        <v>3.4761280000000002E-3</v>
      </c>
    </row>
    <row r="436" spans="2:3">
      <c r="B436" s="64">
        <v>1506.23</v>
      </c>
      <c r="C436" s="64">
        <v>3.2811020000000002E-3</v>
      </c>
    </row>
    <row r="437" spans="2:3">
      <c r="B437" s="64">
        <v>1509.3779999999999</v>
      </c>
      <c r="C437" s="64">
        <v>3.050517E-3</v>
      </c>
    </row>
    <row r="438" spans="2:3">
      <c r="B438" s="64">
        <v>1512.5250000000001</v>
      </c>
      <c r="C438" s="64">
        <v>6.0199930000000004E-3</v>
      </c>
    </row>
    <row r="439" spans="2:3">
      <c r="B439" s="64">
        <v>1515.673</v>
      </c>
      <c r="C439" s="64">
        <v>7.5347859999999999E-3</v>
      </c>
    </row>
    <row r="440" spans="2:3">
      <c r="B440" s="64">
        <v>1518.8209999999999</v>
      </c>
      <c r="C440" s="64">
        <v>1.582151E-2</v>
      </c>
    </row>
    <row r="441" spans="2:3">
      <c r="B441" s="64">
        <v>1521.9690000000001</v>
      </c>
      <c r="C441" s="64">
        <v>3.0767429999999998E-2</v>
      </c>
    </row>
    <row r="442" spans="2:3">
      <c r="B442" s="64">
        <v>1525.116</v>
      </c>
      <c r="C442" s="64">
        <v>5.1350369999999999E-2</v>
      </c>
    </row>
    <row r="443" spans="2:3">
      <c r="B443" s="64">
        <v>1528.2639999999999</v>
      </c>
      <c r="C443" s="64">
        <v>5.5424670000000002E-2</v>
      </c>
    </row>
    <row r="444" spans="2:3">
      <c r="B444" s="64">
        <v>1531.412</v>
      </c>
      <c r="C444" s="64">
        <v>3.998848E-2</v>
      </c>
    </row>
    <row r="445" spans="2:3">
      <c r="B445" s="64">
        <v>1534.559</v>
      </c>
      <c r="C445" s="64">
        <v>2.1448289999999998E-2</v>
      </c>
    </row>
    <row r="446" spans="2:3">
      <c r="B446" s="64">
        <v>1537.7070000000001</v>
      </c>
      <c r="C446" s="64">
        <v>9.8463539999999999E-3</v>
      </c>
    </row>
    <row r="447" spans="2:3">
      <c r="B447" s="64">
        <v>1540.855</v>
      </c>
      <c r="C447" s="64">
        <v>5.2189840000000003E-3</v>
      </c>
    </row>
    <row r="448" spans="2:3">
      <c r="B448" s="64">
        <v>1544.0029999999999</v>
      </c>
      <c r="C448" s="64">
        <v>3.9154619999999998E-3</v>
      </c>
    </row>
    <row r="449" spans="2:3">
      <c r="B449" s="64">
        <v>1547.15</v>
      </c>
      <c r="C449" s="64">
        <v>3.524774E-3</v>
      </c>
    </row>
    <row r="450" spans="2:3">
      <c r="B450" s="64">
        <v>1550.298</v>
      </c>
      <c r="C450" s="64">
        <v>3.4098219999999999E-3</v>
      </c>
    </row>
    <row r="451" spans="2:3">
      <c r="B451" s="64">
        <v>1553.4459999999999</v>
      </c>
      <c r="C451" s="64">
        <v>2.8495809999999999E-3</v>
      </c>
    </row>
    <row r="452" spans="2:3">
      <c r="B452" s="64">
        <v>1556.5930000000001</v>
      </c>
      <c r="C452" s="64">
        <v>1.7392340000000001E-3</v>
      </c>
    </row>
    <row r="453" spans="2:3">
      <c r="B453" s="64">
        <v>1559.741</v>
      </c>
      <c r="C453" s="64">
        <v>1.47733E-3</v>
      </c>
    </row>
    <row r="454" spans="2:3">
      <c r="B454" s="64">
        <v>1562.8889999999999</v>
      </c>
      <c r="C454" s="64">
        <v>2.3531630000000001E-3</v>
      </c>
    </row>
    <row r="455" spans="2:3">
      <c r="B455" s="64">
        <v>1566.037</v>
      </c>
      <c r="C455" s="64">
        <v>2.5704410000000001E-3</v>
      </c>
    </row>
    <row r="456" spans="2:3">
      <c r="B456" s="64">
        <v>1569.184</v>
      </c>
      <c r="C456" s="64">
        <v>1.960018E-3</v>
      </c>
    </row>
    <row r="457" spans="2:3">
      <c r="B457" s="64">
        <v>1572.3320000000001</v>
      </c>
      <c r="C457" s="64">
        <v>2.4487380000000002E-3</v>
      </c>
    </row>
    <row r="458" spans="2:3">
      <c r="B458" s="64">
        <v>1575.48</v>
      </c>
      <c r="C458" s="64">
        <v>3.3624200000000001E-3</v>
      </c>
    </row>
    <row r="459" spans="2:3">
      <c r="B459" s="64">
        <v>1578.627</v>
      </c>
      <c r="C459" s="64">
        <v>3.0348300000000001E-3</v>
      </c>
    </row>
    <row r="460" spans="2:3">
      <c r="B460" s="64">
        <v>1581.7750000000001</v>
      </c>
      <c r="C460" s="64">
        <v>4.2959160000000003E-3</v>
      </c>
    </row>
    <row r="461" spans="2:3">
      <c r="B461" s="64">
        <v>1584.923</v>
      </c>
      <c r="C461" s="64">
        <v>7.043672E-3</v>
      </c>
    </row>
    <row r="462" spans="2:3">
      <c r="B462" s="64">
        <v>1588.07</v>
      </c>
      <c r="C462" s="64">
        <v>1.0775959999999999E-2</v>
      </c>
    </row>
    <row r="463" spans="2:3">
      <c r="B463" s="64">
        <v>1591.2180000000001</v>
      </c>
      <c r="C463" s="64">
        <v>1.1292399999999999E-2</v>
      </c>
    </row>
    <row r="464" spans="2:3">
      <c r="B464" s="64">
        <v>1594.366</v>
      </c>
      <c r="C464" s="64">
        <v>7.7663259999999996E-3</v>
      </c>
    </row>
    <row r="465" spans="2:3">
      <c r="B465" s="64">
        <v>1597.5139999999999</v>
      </c>
      <c r="C465" s="64">
        <v>5.0612519999999996E-3</v>
      </c>
    </row>
    <row r="466" spans="2:3">
      <c r="B466" s="64">
        <v>1600.6610000000001</v>
      </c>
      <c r="C466" s="64">
        <v>6.1874670000000003E-3</v>
      </c>
    </row>
    <row r="467" spans="2:3">
      <c r="B467" s="64">
        <v>1603.809</v>
      </c>
      <c r="C467" s="64">
        <v>5.8828480000000004E-3</v>
      </c>
    </row>
    <row r="468" spans="2:3">
      <c r="B468" s="64">
        <v>1606.9570000000001</v>
      </c>
      <c r="C468" s="64">
        <v>1.071684E-2</v>
      </c>
    </row>
    <row r="469" spans="2:3">
      <c r="B469" s="64">
        <v>1610.104</v>
      </c>
      <c r="C469" s="64">
        <v>8.5863640000000008E-3</v>
      </c>
    </row>
    <row r="470" spans="2:3">
      <c r="B470" s="64">
        <v>1613.252</v>
      </c>
      <c r="C470" s="64">
        <v>8.6060830000000005E-3</v>
      </c>
    </row>
    <row r="471" spans="2:3">
      <c r="B471" s="64">
        <v>1616.4</v>
      </c>
      <c r="C471" s="64">
        <v>7.0240659999999998E-3</v>
      </c>
    </row>
    <row r="472" spans="2:3">
      <c r="B472" s="64">
        <v>1619.548</v>
      </c>
      <c r="C472" s="65">
        <v>4.4260549999999999E-3</v>
      </c>
    </row>
    <row r="473" spans="2:3">
      <c r="B473" s="64">
        <v>1622.6949999999999</v>
      </c>
      <c r="C473" s="64">
        <v>3.4292400000000001E-3</v>
      </c>
    </row>
    <row r="474" spans="2:3">
      <c r="B474" s="64">
        <v>1625.8430000000001</v>
      </c>
      <c r="C474" s="64">
        <v>2.7246050000000002E-3</v>
      </c>
    </row>
    <row r="475" spans="2:3">
      <c r="B475" s="64">
        <v>1628.991</v>
      </c>
      <c r="C475" s="64">
        <v>3.9283399999999998E-3</v>
      </c>
    </row>
    <row r="476" spans="2:3">
      <c r="B476" s="64">
        <v>1632.1379999999999</v>
      </c>
      <c r="C476" s="64">
        <v>4.1771320000000001E-3</v>
      </c>
    </row>
    <row r="477" spans="2:3">
      <c r="B477" s="64">
        <v>1635.2860000000001</v>
      </c>
      <c r="C477" s="64">
        <v>2.4974810000000002E-3</v>
      </c>
    </row>
    <row r="478" spans="2:3">
      <c r="B478" s="64">
        <v>1638.434</v>
      </c>
      <c r="C478" s="64">
        <v>9.7434010000000001E-4</v>
      </c>
    </row>
    <row r="479" spans="2:3">
      <c r="B479" s="64">
        <v>1641.5820000000001</v>
      </c>
      <c r="C479" s="64">
        <v>1.4242949999999999E-3</v>
      </c>
    </row>
    <row r="480" spans="2:3">
      <c r="B480" s="64">
        <v>1644.729</v>
      </c>
      <c r="C480" s="64">
        <v>1.979172E-3</v>
      </c>
    </row>
    <row r="481" spans="2:3">
      <c r="B481" s="64">
        <v>1647.877</v>
      </c>
      <c r="C481" s="64">
        <v>1.324834E-3</v>
      </c>
    </row>
    <row r="482" spans="2:3">
      <c r="B482" s="64">
        <v>1651.0250000000001</v>
      </c>
      <c r="C482" s="64">
        <v>1.1063570000000001E-3</v>
      </c>
    </row>
    <row r="483" spans="2:3">
      <c r="B483" s="64">
        <v>1654.172</v>
      </c>
      <c r="C483" s="64">
        <v>1.224078E-3</v>
      </c>
    </row>
    <row r="484" spans="2:3">
      <c r="B484" s="64">
        <v>1657.32</v>
      </c>
      <c r="C484" s="64">
        <v>1.8525919999999999E-3</v>
      </c>
    </row>
    <row r="485" spans="2:3">
      <c r="B485" s="64">
        <v>1660.4680000000001</v>
      </c>
      <c r="C485" s="64">
        <v>2.2372E-3</v>
      </c>
    </row>
    <row r="486" spans="2:3">
      <c r="B486" s="64">
        <v>1663.616</v>
      </c>
      <c r="C486" s="64">
        <v>7.2320730000000001E-4</v>
      </c>
    </row>
    <row r="487" spans="2:3">
      <c r="B487" s="64">
        <v>1666.7629999999999</v>
      </c>
      <c r="C487" s="64">
        <v>2.1003729999999999E-4</v>
      </c>
    </row>
    <row r="488" spans="2:3">
      <c r="B488" s="64">
        <v>1669.9110000000001</v>
      </c>
      <c r="C488" s="64">
        <v>1.425794E-3</v>
      </c>
    </row>
    <row r="489" spans="2:3">
      <c r="B489" s="64">
        <v>1673.059</v>
      </c>
      <c r="C489" s="64">
        <v>1.13564E-3</v>
      </c>
    </row>
    <row r="490" spans="2:3">
      <c r="B490" s="64">
        <v>1676.2059999999999</v>
      </c>
      <c r="C490" s="65">
        <v>1.9099390000000001E-5</v>
      </c>
    </row>
    <row r="491" spans="2:3">
      <c r="B491" s="64">
        <v>1679.354</v>
      </c>
      <c r="C491" s="64">
        <v>-6.5306900000000005E-4</v>
      </c>
    </row>
    <row r="492" spans="2:3">
      <c r="B492" s="64">
        <v>1682.502</v>
      </c>
      <c r="C492" s="64">
        <v>1.1650570000000001E-4</v>
      </c>
    </row>
    <row r="493" spans="2:3">
      <c r="B493" s="64">
        <v>1685.65</v>
      </c>
      <c r="C493" s="64">
        <v>6.7838299999999996E-4</v>
      </c>
    </row>
    <row r="494" spans="2:3">
      <c r="B494" s="64">
        <v>1688.797</v>
      </c>
      <c r="C494" s="64">
        <v>1.3048319999999999E-3</v>
      </c>
    </row>
    <row r="495" spans="2:3">
      <c r="B495" s="64">
        <v>1691.9449999999999</v>
      </c>
      <c r="C495" s="64">
        <v>1.1196400000000001E-3</v>
      </c>
    </row>
    <row r="496" spans="2:3">
      <c r="B496" s="64">
        <v>1695.0930000000001</v>
      </c>
      <c r="C496" s="64">
        <v>-2.7724999999999999E-4</v>
      </c>
    </row>
    <row r="497" spans="2:3">
      <c r="B497" s="64">
        <v>1698.24</v>
      </c>
      <c r="C497" s="65">
        <v>-2.510619E-6</v>
      </c>
    </row>
    <row r="498" spans="2:3">
      <c r="B498" s="64">
        <v>1701.3879999999999</v>
      </c>
      <c r="C498" s="64">
        <v>-3.4502179999999999E-4</v>
      </c>
    </row>
    <row r="499" spans="2:3">
      <c r="B499" s="64">
        <v>1704.5360000000001</v>
      </c>
      <c r="C499" s="64">
        <v>-2.3412469999999999E-4</v>
      </c>
    </row>
    <row r="500" spans="2:3">
      <c r="B500" s="64">
        <v>1707.683</v>
      </c>
      <c r="C500" s="64">
        <v>2.1432840000000001E-3</v>
      </c>
    </row>
    <row r="501" spans="2:3">
      <c r="B501" s="64">
        <v>1710.8309999999999</v>
      </c>
      <c r="C501" s="64">
        <v>-8.150818E-4</v>
      </c>
    </row>
    <row r="502" spans="2:3">
      <c r="B502" s="64">
        <v>1713.979</v>
      </c>
      <c r="C502" s="64">
        <v>4.0374809999999998E-4</v>
      </c>
    </row>
    <row r="503" spans="2:3">
      <c r="B503" s="64">
        <v>1717.127</v>
      </c>
      <c r="C503" s="64">
        <v>1.26326E-3</v>
      </c>
    </row>
    <row r="504" spans="2:3">
      <c r="B504" s="64">
        <v>1720.2739999999999</v>
      </c>
      <c r="C504" s="64">
        <v>1.7569479999999999E-3</v>
      </c>
    </row>
    <row r="505" spans="2:3">
      <c r="B505" s="64">
        <v>1723.422</v>
      </c>
      <c r="C505" s="64">
        <v>8.6545960000000005E-4</v>
      </c>
    </row>
    <row r="506" spans="2:3">
      <c r="B506" s="64">
        <v>1726.57</v>
      </c>
      <c r="C506" s="64">
        <v>8.3126659999999998E-4</v>
      </c>
    </row>
    <row r="507" spans="2:3">
      <c r="B507" s="64">
        <v>1729.7170000000001</v>
      </c>
      <c r="C507" s="64">
        <v>1.640844E-3</v>
      </c>
    </row>
    <row r="508" spans="2:3">
      <c r="B508" s="64">
        <v>1732.865</v>
      </c>
      <c r="C508" s="64">
        <v>6.4478199999999999E-4</v>
      </c>
    </row>
    <row r="509" spans="2:3">
      <c r="B509" s="64">
        <v>1736.0129999999999</v>
      </c>
      <c r="C509" s="64">
        <v>-1.232098E-3</v>
      </c>
    </row>
    <row r="510" spans="2:3">
      <c r="B510" s="64">
        <v>1739.1610000000001</v>
      </c>
      <c r="C510" s="64">
        <v>1.586617E-3</v>
      </c>
    </row>
    <row r="511" spans="2:3">
      <c r="B511" s="64">
        <v>1742.308</v>
      </c>
      <c r="C511" s="64">
        <v>7.885209E-4</v>
      </c>
    </row>
    <row r="512" spans="2:3">
      <c r="B512" s="64">
        <v>1745.4559999999999</v>
      </c>
      <c r="C512" s="64">
        <v>-1.318856E-3</v>
      </c>
    </row>
    <row r="513" spans="2:3">
      <c r="B513" s="64">
        <v>1748.604</v>
      </c>
      <c r="C513" s="64">
        <v>1.6782989999999999E-4</v>
      </c>
    </row>
    <row r="514" spans="2:3">
      <c r="B514" s="64">
        <v>1751.751</v>
      </c>
      <c r="C514" s="64">
        <v>6.9084500000000004E-4</v>
      </c>
    </row>
    <row r="515" spans="2:3">
      <c r="B515" s="64">
        <v>1754.8989999999999</v>
      </c>
      <c r="C515" s="64">
        <v>4.0418749999999998E-4</v>
      </c>
    </row>
    <row r="516" spans="2:3">
      <c r="B516" s="64">
        <v>1758.047</v>
      </c>
      <c r="C516" s="64">
        <v>7.2075039999999996E-4</v>
      </c>
    </row>
    <row r="517" spans="2:3">
      <c r="B517" s="64">
        <v>1761.1949999999999</v>
      </c>
      <c r="C517" s="64">
        <v>6.6992349999999996E-4</v>
      </c>
    </row>
    <row r="518" spans="2:3">
      <c r="B518" s="64">
        <v>1764.3420000000001</v>
      </c>
      <c r="C518" s="64">
        <v>9.4162939999999995E-4</v>
      </c>
    </row>
    <row r="519" spans="2:3">
      <c r="B519" s="64">
        <v>1767.49</v>
      </c>
      <c r="C519" s="64">
        <v>1.8546669999999999E-3</v>
      </c>
    </row>
    <row r="520" spans="2:3">
      <c r="B520" s="64">
        <v>1770.6379999999999</v>
      </c>
      <c r="C520" s="64">
        <v>4.1976619999999998E-4</v>
      </c>
    </row>
    <row r="521" spans="2:3">
      <c r="B521" s="64">
        <v>1773.7850000000001</v>
      </c>
      <c r="C521" s="64">
        <v>-2.1109380000000001E-4</v>
      </c>
    </row>
    <row r="522" spans="2:3">
      <c r="B522" s="64">
        <v>1776.933</v>
      </c>
      <c r="C522" s="64">
        <v>1.546614E-3</v>
      </c>
    </row>
    <row r="523" spans="2:3">
      <c r="B523" s="64">
        <v>1780.0809999999999</v>
      </c>
      <c r="C523" s="64">
        <v>1.1749659999999999E-3</v>
      </c>
    </row>
    <row r="524" spans="2:3">
      <c r="B524" s="64">
        <v>1783.229</v>
      </c>
      <c r="C524" s="64">
        <v>1.5064270000000001E-4</v>
      </c>
    </row>
    <row r="525" spans="2:3">
      <c r="B525" s="64">
        <v>1786.376</v>
      </c>
      <c r="C525" s="64">
        <v>5.465003E-4</v>
      </c>
    </row>
    <row r="526" spans="2:3">
      <c r="B526" s="64">
        <v>1789.5239999999999</v>
      </c>
      <c r="C526" s="64">
        <v>3.7400859999999999E-4</v>
      </c>
    </row>
    <row r="527" spans="2:3">
      <c r="B527" s="64">
        <v>1792.672</v>
      </c>
      <c r="C527" s="64">
        <v>1.088795E-3</v>
      </c>
    </row>
    <row r="528" spans="2:3">
      <c r="B528" s="64">
        <v>1795.819</v>
      </c>
      <c r="C528" s="64">
        <v>2.0916620000000002E-3</v>
      </c>
    </row>
    <row r="529" spans="2:3">
      <c r="B529" s="64">
        <v>1798.9670000000001</v>
      </c>
      <c r="C529" s="64">
        <v>1.0238300000000001E-3</v>
      </c>
    </row>
    <row r="530" spans="2:3">
      <c r="B530" s="64">
        <v>1802.115</v>
      </c>
      <c r="C530" s="64">
        <v>2.431415E-4</v>
      </c>
    </row>
    <row r="531" spans="2:3">
      <c r="B531" s="64">
        <v>1805.2629999999999</v>
      </c>
      <c r="C531" s="64">
        <v>7.5533429999999997E-4</v>
      </c>
    </row>
    <row r="532" spans="2:3">
      <c r="B532" s="64">
        <v>1808.41</v>
      </c>
      <c r="C532" s="64">
        <v>1.3284550000000001E-3</v>
      </c>
    </row>
    <row r="533" spans="2:3">
      <c r="B533" s="64">
        <v>1811.558</v>
      </c>
      <c r="C533" s="64">
        <v>1.1576780000000001E-3</v>
      </c>
    </row>
    <row r="534" spans="2:3">
      <c r="B534" s="64">
        <v>1814.7059999999999</v>
      </c>
      <c r="C534" s="64">
        <v>1.345352E-3</v>
      </c>
    </row>
    <row r="535" spans="2:3">
      <c r="B535" s="64">
        <v>1817.8530000000001</v>
      </c>
      <c r="C535" s="64">
        <v>1.405686E-3</v>
      </c>
    </row>
    <row r="536" spans="2:3">
      <c r="B536" s="64">
        <v>1821.001</v>
      </c>
      <c r="C536" s="64">
        <v>-4.9916369999999997E-4</v>
      </c>
    </row>
    <row r="537" spans="2:3">
      <c r="B537" s="64">
        <v>1824.1489999999999</v>
      </c>
      <c r="C537" s="64">
        <v>-4.3081279999999998E-4</v>
      </c>
    </row>
    <row r="538" spans="2:3">
      <c r="B538" s="64">
        <v>1827.296</v>
      </c>
      <c r="C538" s="64">
        <v>1.4717549999999999E-3</v>
      </c>
    </row>
    <row r="539" spans="2:3">
      <c r="B539" s="64">
        <v>1830.444</v>
      </c>
      <c r="C539" s="64">
        <v>6.8388270000000004E-4</v>
      </c>
    </row>
    <row r="540" spans="2:3">
      <c r="B540" s="64">
        <v>1833.5920000000001</v>
      </c>
      <c r="C540" s="64">
        <v>-4.8671149999999998E-4</v>
      </c>
    </row>
    <row r="541" spans="2:3">
      <c r="B541" s="64">
        <v>1836.74</v>
      </c>
      <c r="C541" s="64">
        <v>2.3594680000000001E-4</v>
      </c>
    </row>
    <row r="542" spans="2:3">
      <c r="B542" s="64">
        <v>1839.8869999999999</v>
      </c>
      <c r="C542" s="64">
        <v>1.087059E-3</v>
      </c>
    </row>
    <row r="543" spans="2:3">
      <c r="B543" s="64">
        <v>1843.0350000000001</v>
      </c>
      <c r="C543" s="64">
        <v>1.667345E-3</v>
      </c>
    </row>
    <row r="544" spans="2:3">
      <c r="B544" s="64">
        <v>1846.183</v>
      </c>
      <c r="C544" s="64">
        <v>1.2867449999999999E-3</v>
      </c>
    </row>
    <row r="545" spans="2:3">
      <c r="B545" s="64">
        <v>1849.33</v>
      </c>
      <c r="C545" s="64">
        <v>7.7800500000000002E-4</v>
      </c>
    </row>
    <row r="546" spans="2:3">
      <c r="B546" s="64">
        <v>1852.4780000000001</v>
      </c>
      <c r="C546" s="64">
        <v>5.7018590000000005E-4</v>
      </c>
    </row>
    <row r="547" spans="2:3">
      <c r="B547" s="64">
        <v>1855.626</v>
      </c>
      <c r="C547" s="64">
        <v>1.909247E-3</v>
      </c>
    </row>
    <row r="548" spans="2:3">
      <c r="B548" s="64">
        <v>1858.7739999999999</v>
      </c>
      <c r="C548" s="64">
        <v>2.2462060000000002E-3</v>
      </c>
    </row>
    <row r="549" spans="2:3">
      <c r="B549" s="64">
        <v>1861.921</v>
      </c>
      <c r="C549" s="64">
        <v>2.063184E-3</v>
      </c>
    </row>
    <row r="550" spans="2:3">
      <c r="B550" s="64">
        <v>1865.069</v>
      </c>
      <c r="C550" s="64">
        <v>2.651975E-3</v>
      </c>
    </row>
    <row r="551" spans="2:3">
      <c r="B551" s="64">
        <v>1868.2170000000001</v>
      </c>
      <c r="C551" s="64">
        <v>2.1594359999999998E-3</v>
      </c>
    </row>
    <row r="552" spans="2:3">
      <c r="B552" s="64">
        <v>1871.364</v>
      </c>
      <c r="C552" s="64">
        <v>1.3336649999999999E-3</v>
      </c>
    </row>
    <row r="553" spans="2:3">
      <c r="B553" s="64">
        <v>1874.5119999999999</v>
      </c>
      <c r="C553" s="64">
        <v>1.730126E-3</v>
      </c>
    </row>
    <row r="554" spans="2:3">
      <c r="B554" s="64">
        <v>1877.66</v>
      </c>
      <c r="C554" s="64">
        <v>9.7450189999999999E-4</v>
      </c>
    </row>
    <row r="555" spans="2:3">
      <c r="B555" s="64">
        <v>1880.808</v>
      </c>
      <c r="C555" s="64">
        <v>2.1113249999999998E-3</v>
      </c>
    </row>
    <row r="556" spans="2:3">
      <c r="B556" s="64">
        <v>1883.9549999999999</v>
      </c>
      <c r="C556" s="64">
        <v>1.6243290000000001E-3</v>
      </c>
    </row>
    <row r="557" spans="2:3">
      <c r="B557" s="64">
        <v>1887.1030000000001</v>
      </c>
      <c r="C557" s="64">
        <v>2.6799279999999998E-3</v>
      </c>
    </row>
    <row r="558" spans="2:3">
      <c r="B558" s="64">
        <v>1890.251</v>
      </c>
      <c r="C558" s="64">
        <v>1.563746E-3</v>
      </c>
    </row>
    <row r="559" spans="2:3">
      <c r="B559" s="64">
        <v>1893.3979999999999</v>
      </c>
      <c r="C559" s="64">
        <v>-1.1482879999999999E-4</v>
      </c>
    </row>
    <row r="560" spans="2:3">
      <c r="B560" s="64">
        <v>1896.546</v>
      </c>
      <c r="C560" s="64">
        <v>1.3107119999999999E-3</v>
      </c>
    </row>
    <row r="561" spans="2:3">
      <c r="B561" s="64">
        <v>1899.694</v>
      </c>
      <c r="C561" s="64">
        <v>1.4398779999999999E-3</v>
      </c>
    </row>
    <row r="562" spans="2:3">
      <c r="B562" s="64">
        <v>1902.8420000000001</v>
      </c>
      <c r="C562" s="64">
        <v>1.1380979999999999E-3</v>
      </c>
    </row>
    <row r="563" spans="2:3">
      <c r="B563" s="64">
        <v>1905.989</v>
      </c>
      <c r="C563" s="64">
        <v>1.0781650000000001E-3</v>
      </c>
    </row>
    <row r="564" spans="2:3">
      <c r="B564" s="64">
        <v>1909.1369999999999</v>
      </c>
      <c r="C564" s="64">
        <v>2.325494E-3</v>
      </c>
    </row>
    <row r="565" spans="2:3">
      <c r="B565" s="64">
        <v>1912.2850000000001</v>
      </c>
      <c r="C565" s="64">
        <v>1.581996E-3</v>
      </c>
    </row>
    <row r="566" spans="2:3">
      <c r="B566" s="64">
        <v>1915.432</v>
      </c>
      <c r="C566" s="64">
        <v>1.841568E-3</v>
      </c>
    </row>
    <row r="567" spans="2:3">
      <c r="B567" s="64">
        <v>1918.58</v>
      </c>
      <c r="C567" s="64">
        <v>3.0045800000000002E-3</v>
      </c>
    </row>
    <row r="568" spans="2:3">
      <c r="B568" s="64">
        <v>1921.7280000000001</v>
      </c>
      <c r="C568" s="64">
        <v>2.262605E-3</v>
      </c>
    </row>
    <row r="569" spans="2:3">
      <c r="B569" s="64">
        <v>1924.876</v>
      </c>
      <c r="C569" s="64">
        <v>1.5594389999999999E-3</v>
      </c>
    </row>
    <row r="570" spans="2:3">
      <c r="B570" s="64">
        <v>1928.0229999999999</v>
      </c>
      <c r="C570" s="64">
        <v>1.131892E-3</v>
      </c>
    </row>
    <row r="571" spans="2:3">
      <c r="B571" s="64">
        <v>1931.171</v>
      </c>
      <c r="C571" s="64">
        <v>5.6908550000000005E-4</v>
      </c>
    </row>
    <row r="572" spans="2:3">
      <c r="B572" s="64">
        <v>1934.319</v>
      </c>
      <c r="C572" s="64">
        <v>1.1444000000000001E-3</v>
      </c>
    </row>
    <row r="573" spans="2:3">
      <c r="B573" s="64">
        <v>1937.4659999999999</v>
      </c>
      <c r="C573" s="64">
        <v>3.0188720000000001E-3</v>
      </c>
    </row>
    <row r="574" spans="2:3">
      <c r="B574" s="64">
        <v>1940.614</v>
      </c>
      <c r="C574" s="64">
        <v>2.4167440000000002E-3</v>
      </c>
    </row>
    <row r="575" spans="2:3">
      <c r="B575" s="64">
        <v>1943.7619999999999</v>
      </c>
      <c r="C575" s="64">
        <v>1.5311439999999999E-3</v>
      </c>
    </row>
    <row r="576" spans="2:3">
      <c r="B576" s="64">
        <v>1946.9090000000001</v>
      </c>
      <c r="C576" s="64">
        <v>3.536651E-3</v>
      </c>
    </row>
    <row r="577" spans="2:3">
      <c r="B577" s="64">
        <v>1950.057</v>
      </c>
      <c r="C577" s="64">
        <v>9.9777789999999991E-4</v>
      </c>
    </row>
    <row r="578" spans="2:3">
      <c r="B578" s="64">
        <v>1953.2049999999999</v>
      </c>
      <c r="C578" s="64">
        <v>1.6901049999999999E-3</v>
      </c>
    </row>
    <row r="579" spans="2:3">
      <c r="B579" s="64">
        <v>1956.3530000000001</v>
      </c>
      <c r="C579" s="64">
        <v>9.1702250000000004E-4</v>
      </c>
    </row>
    <row r="580" spans="2:3">
      <c r="B580" s="64">
        <v>1959.5</v>
      </c>
      <c r="C580" s="64">
        <v>1.200412E-4</v>
      </c>
    </row>
    <row r="581" spans="2:3">
      <c r="B581" s="64">
        <v>1962.6479999999999</v>
      </c>
      <c r="C581" s="64">
        <v>1.25943E-3</v>
      </c>
    </row>
    <row r="582" spans="2:3">
      <c r="B582" s="64">
        <v>1965.796</v>
      </c>
      <c r="C582" s="64">
        <v>3.093607E-3</v>
      </c>
    </row>
    <row r="583" spans="2:3">
      <c r="B583" s="64">
        <v>1968.943</v>
      </c>
      <c r="C583" s="64">
        <v>2.8027249999999998E-3</v>
      </c>
    </row>
    <row r="584" spans="2:3">
      <c r="B584" s="64">
        <v>1972.0909999999999</v>
      </c>
      <c r="C584" s="64">
        <v>1.2513489999999999E-3</v>
      </c>
    </row>
    <row r="585" spans="2:3">
      <c r="B585" s="64">
        <v>1975.239</v>
      </c>
      <c r="C585" s="64">
        <v>1.277219E-3</v>
      </c>
    </row>
    <row r="586" spans="2:3">
      <c r="B586" s="64">
        <v>1978.3869999999999</v>
      </c>
      <c r="C586" s="64">
        <v>8.6156399999999999E-4</v>
      </c>
    </row>
    <row r="587" spans="2:3">
      <c r="B587" s="64">
        <v>1981.5340000000001</v>
      </c>
      <c r="C587" s="64">
        <v>7.6277530000000004E-4</v>
      </c>
    </row>
    <row r="588" spans="2:3">
      <c r="B588" s="64">
        <v>1984.682</v>
      </c>
      <c r="C588" s="64">
        <v>2.3486219999999999E-3</v>
      </c>
    </row>
    <row r="589" spans="2:3">
      <c r="B589" s="64">
        <v>1987.83</v>
      </c>
      <c r="C589" s="64">
        <v>1.553551E-3</v>
      </c>
    </row>
    <row r="590" spans="2:3">
      <c r="B590" s="64">
        <v>1990.9770000000001</v>
      </c>
      <c r="C590" s="64">
        <v>3.7046660000000001E-3</v>
      </c>
    </row>
    <row r="591" spans="2:3">
      <c r="B591" s="64">
        <v>1994.125</v>
      </c>
      <c r="C591" s="64">
        <v>2.6940369999999998E-3</v>
      </c>
    </row>
    <row r="592" spans="2:3">
      <c r="B592" s="64">
        <v>1997.2729999999999</v>
      </c>
      <c r="C592" s="64">
        <v>1.938752E-3</v>
      </c>
    </row>
    <row r="593" spans="2:3">
      <c r="B593" s="64">
        <v>2000.421</v>
      </c>
      <c r="C593" s="64">
        <v>1.0062230000000001E-3</v>
      </c>
    </row>
    <row r="594" spans="2:3">
      <c r="B594" s="64">
        <v>2003.568</v>
      </c>
      <c r="C594" s="64">
        <v>1.4450660000000001E-3</v>
      </c>
    </row>
    <row r="595" spans="2:3">
      <c r="B595" s="64">
        <v>2006.7159999999999</v>
      </c>
      <c r="C595" s="64">
        <v>5.3139859999999997E-4</v>
      </c>
    </row>
    <row r="596" spans="2:3">
      <c r="B596" s="64">
        <v>2009.864</v>
      </c>
      <c r="C596" s="64">
        <v>2.1574810000000002E-3</v>
      </c>
    </row>
    <row r="597" spans="2:3">
      <c r="B597" s="64">
        <v>2013.011</v>
      </c>
      <c r="C597" s="64">
        <v>-3.2385839999999998E-4</v>
      </c>
    </row>
    <row r="598" spans="2:3">
      <c r="B598" s="64">
        <v>2016.1590000000001</v>
      </c>
      <c r="C598" s="64">
        <v>-1.665979E-4</v>
      </c>
    </row>
    <row r="599" spans="2:3">
      <c r="B599" s="64">
        <v>2019.307</v>
      </c>
      <c r="C599" s="64">
        <v>1.153879E-3</v>
      </c>
    </row>
    <row r="600" spans="2:3">
      <c r="B600" s="64">
        <v>2022.4549999999999</v>
      </c>
      <c r="C600" s="64">
        <v>1.687678E-3</v>
      </c>
    </row>
    <row r="601" spans="2:3">
      <c r="B601" s="64">
        <v>2025.6020000000001</v>
      </c>
      <c r="C601" s="64">
        <v>1.3088570000000001E-3</v>
      </c>
    </row>
    <row r="602" spans="2:3">
      <c r="B602" s="64">
        <v>2028.75</v>
      </c>
      <c r="C602" s="64">
        <v>2.578753E-3</v>
      </c>
    </row>
    <row r="603" spans="2:3">
      <c r="B603" s="64">
        <v>2031.8979999999999</v>
      </c>
      <c r="C603" s="64">
        <v>2.2248789999999999E-3</v>
      </c>
    </row>
    <row r="604" spans="2:3">
      <c r="B604" s="64">
        <v>2035.0450000000001</v>
      </c>
      <c r="C604" s="64">
        <v>6.6294539999999999E-4</v>
      </c>
    </row>
    <row r="605" spans="2:3">
      <c r="B605" s="64">
        <v>2038.193</v>
      </c>
      <c r="C605" s="64">
        <v>7.1799829999999996E-4</v>
      </c>
    </row>
    <row r="606" spans="2:3">
      <c r="B606" s="64">
        <v>2041.3409999999999</v>
      </c>
      <c r="C606" s="64">
        <v>1.7381009999999999E-3</v>
      </c>
    </row>
    <row r="607" spans="2:3">
      <c r="B607" s="64">
        <v>2044.489</v>
      </c>
      <c r="C607" s="64">
        <v>7.321354E-4</v>
      </c>
    </row>
    <row r="608" spans="2:3">
      <c r="B608" s="64">
        <v>2047.636</v>
      </c>
      <c r="C608" s="64">
        <v>4.4824729999999997E-4</v>
      </c>
    </row>
    <row r="609" spans="2:3">
      <c r="B609" s="64">
        <v>2050.7840000000001</v>
      </c>
      <c r="C609" s="64">
        <v>8.9607170000000004E-4</v>
      </c>
    </row>
    <row r="610" spans="2:3">
      <c r="B610" s="64">
        <v>2053.9319999999998</v>
      </c>
      <c r="C610" s="64">
        <v>1.0514999999999999E-3</v>
      </c>
    </row>
    <row r="611" spans="2:3">
      <c r="B611" s="64">
        <v>2057.0790000000002</v>
      </c>
      <c r="C611" s="64">
        <v>9.2192809999999995E-4</v>
      </c>
    </row>
    <row r="612" spans="2:3">
      <c r="B612" s="64">
        <v>2060.2269999999999</v>
      </c>
      <c r="C612" s="64">
        <v>4.1785429999999999E-4</v>
      </c>
    </row>
    <row r="613" spans="2:3">
      <c r="B613" s="64">
        <v>2063.375</v>
      </c>
      <c r="C613" s="64">
        <v>3.0555209999999998E-4</v>
      </c>
    </row>
    <row r="614" spans="2:3">
      <c r="B614" s="64">
        <v>2066.5219999999999</v>
      </c>
      <c r="C614" s="64">
        <v>1.8174560000000001E-3</v>
      </c>
    </row>
    <row r="615" spans="2:3">
      <c r="B615" s="64">
        <v>2069.67</v>
      </c>
      <c r="C615" s="64">
        <v>1.9317010000000001E-3</v>
      </c>
    </row>
    <row r="616" spans="2:3">
      <c r="B616" s="64">
        <v>2072.8180000000002</v>
      </c>
      <c r="C616" s="64">
        <v>1.5011619999999999E-3</v>
      </c>
    </row>
    <row r="617" spans="2:3">
      <c r="B617" s="64">
        <v>2075.9659999999999</v>
      </c>
      <c r="C617" s="64">
        <v>2.0136669999999998E-3</v>
      </c>
    </row>
    <row r="618" spans="2:3">
      <c r="B618" s="64">
        <v>2079.1129999999998</v>
      </c>
      <c r="C618" s="64">
        <v>2.9559870000000002E-3</v>
      </c>
    </row>
    <row r="619" spans="2:3">
      <c r="B619" s="64">
        <v>2082.261</v>
      </c>
      <c r="C619" s="64">
        <v>2.333234E-3</v>
      </c>
    </row>
    <row r="620" spans="2:3">
      <c r="B620" s="64">
        <v>2085.4090000000001</v>
      </c>
      <c r="C620" s="64">
        <v>2.3096570000000001E-3</v>
      </c>
    </row>
    <row r="621" spans="2:3">
      <c r="B621" s="64">
        <v>2088.556</v>
      </c>
      <c r="C621" s="64">
        <v>3.2763319999999999E-3</v>
      </c>
    </row>
    <row r="622" spans="2:3">
      <c r="B622" s="64">
        <v>2091.7040000000002</v>
      </c>
      <c r="C622" s="64">
        <v>2.5482339999999999E-3</v>
      </c>
    </row>
    <row r="623" spans="2:3">
      <c r="B623" s="64">
        <v>2094.8519999999999</v>
      </c>
      <c r="C623" s="64">
        <v>8.4313159999999999E-4</v>
      </c>
    </row>
    <row r="624" spans="2:3">
      <c r="B624" s="64">
        <v>2098</v>
      </c>
      <c r="C624" s="64">
        <v>5.8165750000000003E-4</v>
      </c>
    </row>
    <row r="625" spans="2:3">
      <c r="B625" s="64">
        <v>2101.1469999999999</v>
      </c>
      <c r="C625" s="64">
        <v>4.5300990000000002E-4</v>
      </c>
    </row>
    <row r="626" spans="2:3">
      <c r="B626" s="64">
        <v>2104.2950000000001</v>
      </c>
      <c r="C626" s="64">
        <v>1.305156E-3</v>
      </c>
    </row>
    <row r="627" spans="2:3">
      <c r="B627" s="64">
        <v>2107.4430000000002</v>
      </c>
      <c r="C627" s="64">
        <v>2.3621110000000001E-3</v>
      </c>
    </row>
    <row r="628" spans="2:3">
      <c r="B628" s="64">
        <v>2110.59</v>
      </c>
      <c r="C628" s="64">
        <v>2.5518749999999999E-3</v>
      </c>
    </row>
    <row r="629" spans="2:3">
      <c r="B629" s="64">
        <v>2113.7379999999998</v>
      </c>
      <c r="C629" s="64">
        <v>2.7049510000000001E-3</v>
      </c>
    </row>
    <row r="630" spans="2:3">
      <c r="B630" s="64">
        <v>2116.886</v>
      </c>
      <c r="C630" s="64">
        <v>2.5063339999999998E-3</v>
      </c>
    </row>
    <row r="631" spans="2:3">
      <c r="B631" s="64">
        <v>2120.0340000000001</v>
      </c>
      <c r="C631" s="64">
        <v>3.2727949999999998E-3</v>
      </c>
    </row>
    <row r="632" spans="2:3">
      <c r="B632" s="64">
        <v>2123.181</v>
      </c>
      <c r="C632" s="64">
        <v>2.7340250000000002E-3</v>
      </c>
    </row>
    <row r="633" spans="2:3">
      <c r="B633" s="64">
        <v>2126.3290000000002</v>
      </c>
      <c r="C633" s="64">
        <v>1.6660799999999999E-3</v>
      </c>
    </row>
    <row r="634" spans="2:3">
      <c r="B634" s="64">
        <v>2129.4769999999999</v>
      </c>
      <c r="C634" s="64">
        <v>2.032332E-3</v>
      </c>
    </row>
    <row r="635" spans="2:3">
      <c r="B635" s="64">
        <v>2132.6239999999998</v>
      </c>
      <c r="C635" s="64">
        <v>2.356829E-3</v>
      </c>
    </row>
    <row r="636" spans="2:3">
      <c r="B636" s="64">
        <v>2135.7719999999999</v>
      </c>
      <c r="C636" s="64">
        <v>1.097453E-3</v>
      </c>
    </row>
    <row r="637" spans="2:3">
      <c r="B637" s="64">
        <v>2138.92</v>
      </c>
      <c r="C637" s="64">
        <v>-1.097465E-4</v>
      </c>
    </row>
    <row r="638" spans="2:3">
      <c r="B638" s="64">
        <v>2142.0680000000002</v>
      </c>
      <c r="C638" s="64">
        <v>-3.4228760000000003E-4</v>
      </c>
    </row>
    <row r="639" spans="2:3">
      <c r="B639" s="64">
        <v>2145.2150000000001</v>
      </c>
      <c r="C639" s="64">
        <v>1.3198070000000001E-3</v>
      </c>
    </row>
    <row r="640" spans="2:3">
      <c r="B640" s="64">
        <v>2148.3629999999998</v>
      </c>
      <c r="C640" s="64">
        <v>4.0122440000000002E-4</v>
      </c>
    </row>
    <row r="641" spans="2:3">
      <c r="B641" s="64">
        <v>2151.511</v>
      </c>
      <c r="C641" s="64">
        <v>1.515904E-4</v>
      </c>
    </row>
    <row r="642" spans="2:3">
      <c r="B642" s="64">
        <v>2154.6579999999999</v>
      </c>
      <c r="C642" s="64">
        <v>8.8051540000000004E-4</v>
      </c>
    </row>
    <row r="643" spans="2:3">
      <c r="B643" s="64">
        <v>2157.806</v>
      </c>
      <c r="C643" s="64">
        <v>2.0118720000000001E-3</v>
      </c>
    </row>
    <row r="644" spans="2:3">
      <c r="B644" s="64">
        <v>2160.9540000000002</v>
      </c>
      <c r="C644" s="65">
        <v>4.7409630000000003E-5</v>
      </c>
    </row>
    <row r="645" spans="2:3">
      <c r="B645" s="64">
        <v>2164.1019999999999</v>
      </c>
      <c r="C645" s="64">
        <v>-2.609674E-4</v>
      </c>
    </row>
    <row r="646" spans="2:3">
      <c r="B646" s="64">
        <v>2167.2489999999998</v>
      </c>
      <c r="C646" s="64">
        <v>3.3676909999999999E-3</v>
      </c>
    </row>
    <row r="647" spans="2:3">
      <c r="B647" s="64">
        <v>2170.3969999999999</v>
      </c>
      <c r="C647" s="64">
        <v>3.070508E-3</v>
      </c>
    </row>
    <row r="648" spans="2:3">
      <c r="B648" s="64">
        <v>2173.5450000000001</v>
      </c>
      <c r="C648" s="64">
        <v>4.7487090000000003E-3</v>
      </c>
    </row>
    <row r="649" spans="2:3">
      <c r="B649" s="64">
        <v>2176.692</v>
      </c>
      <c r="C649" s="64">
        <v>3.2066669999999999E-3</v>
      </c>
    </row>
    <row r="650" spans="2:3">
      <c r="B650" s="64">
        <v>2179.84</v>
      </c>
      <c r="C650" s="64">
        <v>4.7481959999999997E-3</v>
      </c>
    </row>
    <row r="651" spans="2:3">
      <c r="B651" s="64">
        <v>2182.9879999999998</v>
      </c>
      <c r="C651" s="64">
        <v>4.1442720000000001E-3</v>
      </c>
    </row>
    <row r="652" spans="2:3">
      <c r="B652" s="64">
        <v>2186.1350000000002</v>
      </c>
      <c r="C652" s="64">
        <v>4.5577270000000001E-3</v>
      </c>
    </row>
    <row r="653" spans="2:3">
      <c r="B653" s="64">
        <v>2189.2829999999999</v>
      </c>
      <c r="C653" s="64">
        <v>4.6228709999999998E-3</v>
      </c>
    </row>
    <row r="654" spans="2:3">
      <c r="B654" s="64">
        <v>2192.431</v>
      </c>
      <c r="C654" s="64">
        <v>4.9301529999999996E-3</v>
      </c>
    </row>
    <row r="655" spans="2:3">
      <c r="B655" s="64">
        <v>2195.5790000000002</v>
      </c>
      <c r="C655" s="64">
        <v>5.3700830000000003E-3</v>
      </c>
    </row>
    <row r="656" spans="2:3">
      <c r="B656" s="64">
        <v>2198.7260000000001</v>
      </c>
      <c r="C656" s="64">
        <v>1.395657E-3</v>
      </c>
    </row>
    <row r="657" spans="2:3">
      <c r="B657" s="64">
        <v>2201.8739999999998</v>
      </c>
      <c r="C657" s="64">
        <v>1.9012020000000001E-3</v>
      </c>
    </row>
    <row r="658" spans="2:3">
      <c r="B658" s="64">
        <v>2205.0219999999999</v>
      </c>
      <c r="C658" s="64">
        <v>2.7940130000000001E-3</v>
      </c>
    </row>
    <row r="659" spans="2:3">
      <c r="B659" s="64">
        <v>2208.1689999999999</v>
      </c>
      <c r="C659" s="64">
        <v>3.9396860000000004E-3</v>
      </c>
    </row>
    <row r="660" spans="2:3">
      <c r="B660" s="64">
        <v>2211.317</v>
      </c>
      <c r="C660" s="64">
        <v>1.561493E-3</v>
      </c>
    </row>
    <row r="661" spans="2:3">
      <c r="B661" s="64">
        <v>2214.4650000000001</v>
      </c>
      <c r="C661" s="64">
        <v>1.658938E-3</v>
      </c>
    </row>
    <row r="662" spans="2:3">
      <c r="B662" s="64">
        <v>2217.6129999999998</v>
      </c>
      <c r="C662" s="64">
        <v>1.237899E-3</v>
      </c>
    </row>
    <row r="663" spans="2:3">
      <c r="B663" s="64">
        <v>2220.7600000000002</v>
      </c>
      <c r="C663" s="64">
        <v>1.841802E-3</v>
      </c>
    </row>
    <row r="664" spans="2:3">
      <c r="B664" s="64">
        <v>2223.9079999999999</v>
      </c>
      <c r="C664" s="64">
        <v>2.0914330000000002E-3</v>
      </c>
    </row>
    <row r="665" spans="2:3">
      <c r="B665" s="64">
        <v>2227.056</v>
      </c>
      <c r="C665" s="64">
        <v>1.280874E-3</v>
      </c>
    </row>
    <row r="666" spans="2:3">
      <c r="B666" s="64">
        <v>2230.203</v>
      </c>
      <c r="C666" s="64">
        <v>3.192009E-3</v>
      </c>
    </row>
    <row r="667" spans="2:3">
      <c r="B667" s="64">
        <v>2233.3510000000001</v>
      </c>
      <c r="C667" s="64">
        <v>3.7526460000000001E-3</v>
      </c>
    </row>
    <row r="668" spans="2:3">
      <c r="B668" s="64">
        <v>2236.4989999999998</v>
      </c>
      <c r="C668" s="64">
        <v>3.62773E-3</v>
      </c>
    </row>
    <row r="669" spans="2:3">
      <c r="B669" s="64">
        <v>2239.6469999999999</v>
      </c>
      <c r="C669" s="64">
        <v>3.6053550000000002E-3</v>
      </c>
    </row>
    <row r="670" spans="2:3">
      <c r="B670" s="64">
        <v>2242.7939999999999</v>
      </c>
      <c r="C670" s="64">
        <v>3.6165559999999999E-3</v>
      </c>
    </row>
    <row r="671" spans="2:3">
      <c r="B671" s="64">
        <v>2245.942</v>
      </c>
      <c r="C671" s="64">
        <v>3.5276180000000002E-3</v>
      </c>
    </row>
    <row r="672" spans="2:3">
      <c r="B672" s="64">
        <v>2249.09</v>
      </c>
      <c r="C672" s="64">
        <v>2.2596410000000002E-3</v>
      </c>
    </row>
    <row r="673" spans="2:3">
      <c r="B673" s="64">
        <v>2252.2370000000001</v>
      </c>
      <c r="C673" s="64">
        <v>8.4800960000000003E-4</v>
      </c>
    </row>
    <row r="674" spans="2:3">
      <c r="B674" s="64">
        <v>2255.3850000000002</v>
      </c>
      <c r="C674" s="64">
        <v>1.4582099999999999E-3</v>
      </c>
    </row>
    <row r="675" spans="2:3">
      <c r="B675" s="64">
        <v>2258.5329999999999</v>
      </c>
      <c r="C675" s="64">
        <v>1.7698810000000001E-3</v>
      </c>
    </row>
    <row r="676" spans="2:3">
      <c r="B676" s="64">
        <v>2261.681</v>
      </c>
      <c r="C676" s="64">
        <v>1.7301319999999999E-3</v>
      </c>
    </row>
    <row r="677" spans="2:3">
      <c r="B677" s="64">
        <v>2264.828</v>
      </c>
      <c r="C677" s="64">
        <v>2.0923080000000002E-3</v>
      </c>
    </row>
    <row r="678" spans="2:3">
      <c r="B678" s="64">
        <v>2267.9760000000001</v>
      </c>
      <c r="C678" s="64">
        <v>1.2524120000000001E-3</v>
      </c>
    </row>
    <row r="679" spans="2:3">
      <c r="B679" s="64">
        <v>2271.1239999999998</v>
      </c>
      <c r="C679" s="64">
        <v>-2.6071779999999999E-4</v>
      </c>
    </row>
    <row r="680" spans="2:3">
      <c r="B680" s="64">
        <v>2274.2710000000002</v>
      </c>
      <c r="C680" s="64">
        <v>1.4094489999999999E-3</v>
      </c>
    </row>
    <row r="681" spans="2:3">
      <c r="B681" s="64">
        <v>2277.4189999999999</v>
      </c>
      <c r="C681" s="64">
        <v>2.3931320000000001E-3</v>
      </c>
    </row>
    <row r="682" spans="2:3">
      <c r="B682" s="64">
        <v>2280.567</v>
      </c>
      <c r="C682" s="64">
        <v>1.486173E-4</v>
      </c>
    </row>
    <row r="683" spans="2:3">
      <c r="B683" s="64">
        <v>2283.7150000000001</v>
      </c>
      <c r="C683" s="64">
        <v>2.6227249999999998E-4</v>
      </c>
    </row>
    <row r="684" spans="2:3">
      <c r="B684" s="64">
        <v>2286.8620000000001</v>
      </c>
      <c r="C684" s="64">
        <v>3.102642E-4</v>
      </c>
    </row>
    <row r="685" spans="2:3">
      <c r="B685" s="64">
        <v>2290.0100000000002</v>
      </c>
      <c r="C685" s="64">
        <v>1.008435E-3</v>
      </c>
    </row>
    <row r="686" spans="2:3">
      <c r="B686" s="64">
        <v>2293.1579999999999</v>
      </c>
      <c r="C686" s="64">
        <v>3.0505879999999999E-3</v>
      </c>
    </row>
    <row r="687" spans="2:3">
      <c r="B687" s="64">
        <v>2296.3049999999998</v>
      </c>
      <c r="C687" s="64">
        <v>1.5166089999999999E-3</v>
      </c>
    </row>
    <row r="688" spans="2:3">
      <c r="B688" s="64">
        <v>2299.453</v>
      </c>
      <c r="C688" s="64">
        <v>2.2074299999999998E-3</v>
      </c>
    </row>
    <row r="689" spans="2:3">
      <c r="B689" s="64">
        <v>2302.6010000000001</v>
      </c>
      <c r="C689" s="64">
        <v>-5.6539030000000003E-4</v>
      </c>
    </row>
    <row r="690" spans="2:3">
      <c r="B690" s="64">
        <v>2305.7489999999998</v>
      </c>
      <c r="C690" s="64">
        <v>1.3908360000000001E-4</v>
      </c>
    </row>
    <row r="691" spans="2:3">
      <c r="B691" s="64">
        <v>2308.8960000000002</v>
      </c>
      <c r="C691" s="64">
        <v>2.2993620000000001E-3</v>
      </c>
    </row>
    <row r="692" spans="2:3">
      <c r="B692" s="64">
        <v>2312.0439999999999</v>
      </c>
      <c r="C692" s="64">
        <v>-3.4162930000000003E-4</v>
      </c>
    </row>
    <row r="693" spans="2:3">
      <c r="B693" s="64">
        <v>2315.192</v>
      </c>
      <c r="C693" s="64">
        <v>-9.3134429999999996E-4</v>
      </c>
    </row>
    <row r="694" spans="2:3">
      <c r="B694" s="64">
        <v>2318.3389999999999</v>
      </c>
      <c r="C694" s="64">
        <v>1.3622689999999999E-4</v>
      </c>
    </row>
    <row r="695" spans="2:3">
      <c r="B695" s="64">
        <v>2321.4870000000001</v>
      </c>
      <c r="C695" s="64">
        <v>4.3091560000000002E-4</v>
      </c>
    </row>
    <row r="696" spans="2:3">
      <c r="B696" s="64">
        <v>2324.6350000000002</v>
      </c>
      <c r="C696" s="64">
        <v>6.8510019999999997E-4</v>
      </c>
    </row>
    <row r="697" spans="2:3">
      <c r="B697" s="64">
        <v>2327.7820000000002</v>
      </c>
      <c r="C697" s="64">
        <v>2.194947E-3</v>
      </c>
    </row>
    <row r="698" spans="2:3">
      <c r="B698" s="64">
        <v>2330.9299999999998</v>
      </c>
      <c r="C698" s="64">
        <v>3.2975299999999999E-3</v>
      </c>
    </row>
    <row r="699" spans="2:3">
      <c r="B699" s="64">
        <v>2334.078</v>
      </c>
      <c r="C699" s="64">
        <v>2.662598E-3</v>
      </c>
    </row>
    <row r="700" spans="2:3">
      <c r="B700" s="64">
        <v>2337.2260000000001</v>
      </c>
      <c r="C700" s="64">
        <v>1.3566450000000001E-3</v>
      </c>
    </row>
    <row r="701" spans="2:3">
      <c r="B701" s="64">
        <v>2340.373</v>
      </c>
      <c r="C701" s="64">
        <v>1.872755E-3</v>
      </c>
    </row>
    <row r="702" spans="2:3">
      <c r="B702" s="64">
        <v>2343.5210000000002</v>
      </c>
      <c r="C702" s="64">
        <v>8.6046650000000001E-4</v>
      </c>
    </row>
    <row r="703" spans="2:3">
      <c r="B703" s="64">
        <v>2346.6689999999999</v>
      </c>
      <c r="C703" s="64">
        <v>6.8389090000000002E-4</v>
      </c>
    </row>
    <row r="704" spans="2:3">
      <c r="B704" s="64">
        <v>2349.8159999999998</v>
      </c>
      <c r="C704" s="64">
        <v>1.203778E-3</v>
      </c>
    </row>
    <row r="705" spans="2:3">
      <c r="B705" s="64">
        <v>2352.9639999999999</v>
      </c>
      <c r="C705" s="64">
        <v>1.893874E-3</v>
      </c>
    </row>
    <row r="706" spans="2:3">
      <c r="B706" s="64">
        <v>2356.1120000000001</v>
      </c>
      <c r="C706" s="64">
        <v>2.0705379999999998E-3</v>
      </c>
    </row>
    <row r="707" spans="2:3">
      <c r="B707" s="64">
        <v>2359.2600000000002</v>
      </c>
      <c r="C707" s="64">
        <v>7.834195E-4</v>
      </c>
    </row>
    <row r="708" spans="2:3">
      <c r="B708" s="64">
        <v>2362.4070000000002</v>
      </c>
      <c r="C708" s="64">
        <v>6.4057109999999997E-3</v>
      </c>
    </row>
    <row r="709" spans="2:3">
      <c r="B709" s="64">
        <v>2365.5549999999998</v>
      </c>
      <c r="C709" s="64">
        <v>3.680956E-3</v>
      </c>
    </row>
    <row r="710" spans="2:3">
      <c r="B710" s="64">
        <v>2368.703</v>
      </c>
      <c r="C710" s="64">
        <v>1.8668720000000001E-3</v>
      </c>
    </row>
    <row r="711" spans="2:3">
      <c r="B711" s="64">
        <v>2371.85</v>
      </c>
      <c r="C711" s="64">
        <v>1.063699E-3</v>
      </c>
    </row>
    <row r="712" spans="2:3">
      <c r="B712" s="64">
        <v>2374.998</v>
      </c>
      <c r="C712" s="64">
        <v>2.566198E-3</v>
      </c>
    </row>
    <row r="713" spans="2:3">
      <c r="B713" s="64">
        <v>2378.1460000000002</v>
      </c>
      <c r="C713" s="64">
        <v>8.189092E-4</v>
      </c>
    </row>
    <row r="714" spans="2:3">
      <c r="B714" s="64">
        <v>2381.2939999999999</v>
      </c>
      <c r="C714" s="64">
        <v>8.6189770000000005E-4</v>
      </c>
    </row>
    <row r="715" spans="2:3">
      <c r="B715" s="64">
        <v>2384.4409999999998</v>
      </c>
      <c r="C715" s="64">
        <v>1.7497700000000001E-3</v>
      </c>
    </row>
    <row r="716" spans="2:3">
      <c r="B716" s="64">
        <v>2387.5889999999999</v>
      </c>
      <c r="C716" s="64">
        <v>2.5310469999999998E-3</v>
      </c>
    </row>
    <row r="717" spans="2:3">
      <c r="B717" s="64">
        <v>2390.7370000000001</v>
      </c>
      <c r="C717" s="64">
        <v>3.1246630000000002E-3</v>
      </c>
    </row>
    <row r="718" spans="2:3">
      <c r="B718" s="64">
        <v>2393.884</v>
      </c>
      <c r="C718" s="64">
        <v>3.1749170000000002E-3</v>
      </c>
    </row>
    <row r="719" spans="2:3">
      <c r="B719" s="64">
        <v>2397.0320000000002</v>
      </c>
      <c r="C719" s="64">
        <v>1.6854000000000001E-3</v>
      </c>
    </row>
    <row r="720" spans="2:3">
      <c r="B720" s="64">
        <v>2400.1799999999998</v>
      </c>
      <c r="C720" s="64">
        <v>2.11408E-3</v>
      </c>
    </row>
    <row r="721" spans="2:3">
      <c r="B721" s="64">
        <v>2403.328</v>
      </c>
      <c r="C721" s="64">
        <v>1.941941E-3</v>
      </c>
    </row>
    <row r="722" spans="2:3">
      <c r="B722" s="64">
        <v>2406.4749999999999</v>
      </c>
      <c r="C722" s="64">
        <v>1.961455E-3</v>
      </c>
    </row>
    <row r="723" spans="2:3">
      <c r="B723" s="64">
        <v>2409.623</v>
      </c>
      <c r="C723" s="64">
        <v>2.9220650000000002E-3</v>
      </c>
    </row>
    <row r="724" spans="2:3">
      <c r="B724" s="64">
        <v>2412.7710000000002</v>
      </c>
      <c r="C724" s="64">
        <v>3.2260090000000002E-3</v>
      </c>
    </row>
    <row r="725" spans="2:3">
      <c r="B725" s="64">
        <v>2415.9180000000001</v>
      </c>
      <c r="C725" s="64">
        <v>4.6826970000000004E-3</v>
      </c>
    </row>
    <row r="726" spans="2:3">
      <c r="B726" s="64">
        <v>2419.0659999999998</v>
      </c>
      <c r="C726" s="64">
        <v>7.2138250000000001E-3</v>
      </c>
    </row>
    <row r="727" spans="2:3">
      <c r="B727" s="64">
        <v>2422.2139999999999</v>
      </c>
      <c r="C727" s="64">
        <v>5.9283319999999997E-3</v>
      </c>
    </row>
    <row r="728" spans="2:3">
      <c r="B728" s="64">
        <v>2425.3620000000001</v>
      </c>
      <c r="C728" s="64">
        <v>6.6713730000000004E-3</v>
      </c>
    </row>
    <row r="729" spans="2:3">
      <c r="B729" s="64">
        <v>2428.509</v>
      </c>
      <c r="C729" s="64">
        <v>5.7954290000000004E-3</v>
      </c>
    </row>
    <row r="730" spans="2:3">
      <c r="B730" s="64">
        <v>2431.6570000000002</v>
      </c>
      <c r="C730" s="64">
        <v>5.5264579999999997E-3</v>
      </c>
    </row>
    <row r="731" spans="2:3">
      <c r="B731" s="64">
        <v>2434.8049999999998</v>
      </c>
      <c r="C731" s="64">
        <v>4.1325750000000003E-3</v>
      </c>
    </row>
    <row r="732" spans="2:3">
      <c r="B732" s="64">
        <v>2437.9520000000002</v>
      </c>
      <c r="C732" s="64">
        <v>5.0561399999999998E-3</v>
      </c>
    </row>
    <row r="733" spans="2:3">
      <c r="B733" s="64">
        <v>2441.1</v>
      </c>
      <c r="C733" s="64">
        <v>2.3843689999999999E-3</v>
      </c>
    </row>
    <row r="734" spans="2:3">
      <c r="B734" s="64">
        <v>2444.248</v>
      </c>
      <c r="C734" s="64">
        <v>4.593448E-3</v>
      </c>
    </row>
    <row r="735" spans="2:3">
      <c r="B735" s="64">
        <v>2447.395</v>
      </c>
      <c r="C735" s="64">
        <v>3.6776209999999997E-4</v>
      </c>
    </row>
    <row r="736" spans="2:3">
      <c r="B736" s="64">
        <v>2450.5430000000001</v>
      </c>
      <c r="C736" s="64">
        <v>1.6500589999999999E-3</v>
      </c>
    </row>
    <row r="737" spans="2:3">
      <c r="B737" s="64">
        <v>2453.6909999999998</v>
      </c>
      <c r="C737" s="64">
        <v>1.9655139999999998E-3</v>
      </c>
    </row>
    <row r="738" spans="2:3">
      <c r="B738" s="64">
        <v>2456.8389999999999</v>
      </c>
      <c r="C738" s="64">
        <v>2.3783300000000001E-3</v>
      </c>
    </row>
    <row r="739" spans="2:3">
      <c r="B739" s="64">
        <v>2459.9859999999999</v>
      </c>
      <c r="C739" s="64">
        <v>2.2205549999999999E-3</v>
      </c>
    </row>
    <row r="740" spans="2:3">
      <c r="B740" s="64">
        <v>2463.134</v>
      </c>
      <c r="C740" s="64">
        <v>2.7342579999999998E-3</v>
      </c>
    </row>
    <row r="741" spans="2:3">
      <c r="B741" s="64">
        <v>2466.2820000000002</v>
      </c>
      <c r="C741" s="64">
        <v>1.349786E-3</v>
      </c>
    </row>
    <row r="742" spans="2:3">
      <c r="B742" s="64">
        <v>2469.4290000000001</v>
      </c>
      <c r="C742" s="64">
        <v>-1.3214389999999999E-4</v>
      </c>
    </row>
    <row r="743" spans="2:3">
      <c r="B743" s="64">
        <v>2472.5770000000002</v>
      </c>
      <c r="C743" s="64">
        <v>-6.9093810000000002E-4</v>
      </c>
    </row>
    <row r="744" spans="2:3">
      <c r="B744" s="64">
        <v>2475.7249999999999</v>
      </c>
      <c r="C744" s="64">
        <v>1.3123080000000001E-3</v>
      </c>
    </row>
    <row r="745" spans="2:3">
      <c r="B745" s="64">
        <v>2478.873</v>
      </c>
      <c r="C745" s="64">
        <v>8.1370650000000004E-4</v>
      </c>
    </row>
    <row r="746" spans="2:3">
      <c r="B746" s="64">
        <v>2482.02</v>
      </c>
      <c r="C746" s="64">
        <v>-6.1715770000000004E-4</v>
      </c>
    </row>
    <row r="747" spans="2:3">
      <c r="B747" s="64">
        <v>2485.1680000000001</v>
      </c>
      <c r="C747" s="64">
        <v>1.5679629999999999E-3</v>
      </c>
    </row>
    <row r="748" spans="2:3">
      <c r="B748" s="64">
        <v>2488.3159999999998</v>
      </c>
      <c r="C748" s="64">
        <v>1.128916E-3</v>
      </c>
    </row>
    <row r="749" spans="2:3">
      <c r="B749" s="64">
        <v>2491.4630000000002</v>
      </c>
      <c r="C749" s="64">
        <v>1.328435E-3</v>
      </c>
    </row>
    <row r="750" spans="2:3">
      <c r="B750" s="64">
        <v>2494.6109999999999</v>
      </c>
      <c r="C750" s="64">
        <v>2.835387E-3</v>
      </c>
    </row>
    <row r="751" spans="2:3">
      <c r="B751" s="64">
        <v>2497.759</v>
      </c>
      <c r="C751" s="64">
        <v>6.9352620000000004E-4</v>
      </c>
    </row>
    <row r="752" spans="2:3">
      <c r="B752" s="64">
        <v>2500.9070000000002</v>
      </c>
      <c r="C752" s="64">
        <v>3.6732129999999998E-3</v>
      </c>
    </row>
    <row r="753" spans="2:3">
      <c r="B753" s="64">
        <v>2504.0540000000001</v>
      </c>
      <c r="C753" s="64">
        <v>1.6844239999999999E-3</v>
      </c>
    </row>
    <row r="754" spans="2:3">
      <c r="B754" s="64">
        <v>2507.2020000000002</v>
      </c>
      <c r="C754" s="64">
        <v>3.681878E-3</v>
      </c>
    </row>
    <row r="755" spans="2:3">
      <c r="B755" s="64">
        <v>2510.35</v>
      </c>
      <c r="C755" s="64">
        <v>1.02015E-3</v>
      </c>
    </row>
    <row r="756" spans="2:3">
      <c r="B756" s="64">
        <v>2513.4969999999998</v>
      </c>
      <c r="C756" s="64">
        <v>1.7276049999999999E-3</v>
      </c>
    </row>
    <row r="757" spans="2:3">
      <c r="B757" s="64">
        <v>2516.645</v>
      </c>
      <c r="C757" s="64">
        <v>3.376914E-3</v>
      </c>
    </row>
    <row r="758" spans="2:3">
      <c r="B758" s="64">
        <v>2519.7930000000001</v>
      </c>
      <c r="C758" s="64">
        <v>2.0012789999999999E-3</v>
      </c>
    </row>
    <row r="759" spans="2:3">
      <c r="B759" s="64">
        <v>2522.9409999999998</v>
      </c>
      <c r="C759" s="64">
        <v>1.5224800000000001E-3</v>
      </c>
    </row>
    <row r="760" spans="2:3">
      <c r="B760" s="64">
        <v>2526.0880000000002</v>
      </c>
      <c r="C760" s="64">
        <v>3.1491599999999998E-3</v>
      </c>
    </row>
    <row r="761" spans="2:3">
      <c r="B761" s="64">
        <v>2529.2359999999999</v>
      </c>
      <c r="C761" s="64">
        <v>2.2662139999999999E-3</v>
      </c>
    </row>
    <row r="762" spans="2:3">
      <c r="B762" s="64">
        <v>2532.384</v>
      </c>
      <c r="C762" s="64">
        <v>2.2014109999999999E-3</v>
      </c>
    </row>
    <row r="763" spans="2:3">
      <c r="B763" s="64">
        <v>2535.5309999999999</v>
      </c>
      <c r="C763" s="64">
        <v>4.0787109999999996E-3</v>
      </c>
    </row>
    <row r="764" spans="2:3">
      <c r="B764" s="64">
        <v>2538.6790000000001</v>
      </c>
      <c r="C764" s="64">
        <v>4.1118639999999998E-3</v>
      </c>
    </row>
    <row r="765" spans="2:3">
      <c r="B765" s="64">
        <v>2541.8270000000002</v>
      </c>
      <c r="C765" s="64">
        <v>2.3586000000000002E-3</v>
      </c>
    </row>
    <row r="766" spans="2:3">
      <c r="B766" s="64">
        <v>2544.9749999999999</v>
      </c>
      <c r="C766" s="64">
        <v>3.4150000000000001E-3</v>
      </c>
    </row>
    <row r="767" spans="2:3">
      <c r="B767" s="64">
        <v>2548.1219999999998</v>
      </c>
      <c r="C767" s="64">
        <v>2.0386850000000001E-3</v>
      </c>
    </row>
    <row r="768" spans="2:3">
      <c r="B768" s="64">
        <v>2551.27</v>
      </c>
      <c r="C768" s="64">
        <v>1.742679E-3</v>
      </c>
    </row>
    <row r="769" spans="2:3">
      <c r="B769" s="64">
        <v>2554.4180000000001</v>
      </c>
      <c r="C769" s="64">
        <v>3.0032980000000002E-3</v>
      </c>
    </row>
    <row r="770" spans="2:3">
      <c r="B770" s="64">
        <v>2557.5650000000001</v>
      </c>
      <c r="C770" s="64">
        <v>3.6842860000000002E-3</v>
      </c>
    </row>
    <row r="771" spans="2:3">
      <c r="B771" s="64">
        <v>2560.7130000000002</v>
      </c>
      <c r="C771" s="64">
        <v>3.9370780000000001E-3</v>
      </c>
    </row>
    <row r="772" spans="2:3">
      <c r="B772" s="64">
        <v>2563.8609999999999</v>
      </c>
      <c r="C772" s="64">
        <v>1.4298340000000001E-3</v>
      </c>
    </row>
    <row r="773" spans="2:3">
      <c r="B773" s="64">
        <v>2567.0079999999998</v>
      </c>
      <c r="C773" s="64">
        <v>2.8279199999999998E-3</v>
      </c>
    </row>
    <row r="774" spans="2:3">
      <c r="B774" s="64">
        <v>2570.1559999999999</v>
      </c>
      <c r="C774" s="64">
        <v>3.7014130000000002E-3</v>
      </c>
    </row>
    <row r="775" spans="2:3">
      <c r="B775" s="64">
        <v>2573.3040000000001</v>
      </c>
      <c r="C775" s="64">
        <v>3.9024820000000001E-3</v>
      </c>
    </row>
    <row r="776" spans="2:3">
      <c r="B776" s="64">
        <v>2576.4520000000002</v>
      </c>
      <c r="C776" s="64">
        <v>3.6504789999999999E-3</v>
      </c>
    </row>
    <row r="777" spans="2:3">
      <c r="B777" s="64">
        <v>2579.5990000000002</v>
      </c>
      <c r="C777" s="64">
        <v>5.4722729999999997E-3</v>
      </c>
    </row>
    <row r="778" spans="2:3">
      <c r="B778" s="64">
        <v>2582.7469999999998</v>
      </c>
      <c r="C778" s="64">
        <v>5.5956740000000001E-3</v>
      </c>
    </row>
    <row r="779" spans="2:3">
      <c r="B779" s="64">
        <v>2585.895</v>
      </c>
      <c r="C779" s="64">
        <v>5.8064839999999998E-3</v>
      </c>
    </row>
    <row r="780" spans="2:3">
      <c r="B780" s="64">
        <v>2589.0419999999999</v>
      </c>
      <c r="C780" s="64">
        <v>7.2970149999999996E-3</v>
      </c>
    </row>
    <row r="781" spans="2:3">
      <c r="B781" s="64">
        <v>2592.19</v>
      </c>
      <c r="C781" s="64">
        <v>8.0688789999999993E-3</v>
      </c>
    </row>
    <row r="782" spans="2:3">
      <c r="B782" s="64">
        <v>2595.3380000000002</v>
      </c>
      <c r="C782" s="64">
        <v>6.4233780000000004E-3</v>
      </c>
    </row>
    <row r="783" spans="2:3">
      <c r="B783" s="64">
        <v>2598.4859999999999</v>
      </c>
      <c r="C783" s="64">
        <v>7.9722679999999994E-3</v>
      </c>
    </row>
    <row r="784" spans="2:3">
      <c r="B784" s="64">
        <v>2601.6329999999998</v>
      </c>
      <c r="C784" s="64">
        <v>6.5742999999999999E-3</v>
      </c>
    </row>
    <row r="785" spans="2:3">
      <c r="B785" s="64">
        <v>2604.7809999999999</v>
      </c>
      <c r="C785" s="64">
        <v>8.86582E-3</v>
      </c>
    </row>
    <row r="786" spans="2:3">
      <c r="B786" s="64">
        <v>2607.9290000000001</v>
      </c>
      <c r="C786" s="64">
        <v>5.6420400000000001E-3</v>
      </c>
    </row>
    <row r="787" spans="2:3">
      <c r="B787" s="64">
        <v>2611.076</v>
      </c>
      <c r="C787" s="64">
        <v>6.8347900000000003E-3</v>
      </c>
    </row>
    <row r="788" spans="2:3">
      <c r="B788" s="64">
        <v>2614.2240000000002</v>
      </c>
      <c r="C788" s="64">
        <v>7.2004449999999998E-3</v>
      </c>
    </row>
    <row r="789" spans="2:3">
      <c r="B789" s="64">
        <v>2617.3719999999998</v>
      </c>
      <c r="C789" s="64">
        <v>8.9081339999999998E-3</v>
      </c>
    </row>
    <row r="790" spans="2:3">
      <c r="B790" s="64">
        <v>2620.52</v>
      </c>
      <c r="C790" s="64">
        <v>8.5066889999999996E-3</v>
      </c>
    </row>
    <row r="791" spans="2:3">
      <c r="B791" s="64">
        <v>2623.6669999999999</v>
      </c>
      <c r="C791" s="64">
        <v>7.0818280000000001E-3</v>
      </c>
    </row>
    <row r="792" spans="2:3">
      <c r="B792" s="64">
        <v>2626.8150000000001</v>
      </c>
      <c r="C792" s="64">
        <v>7.0215729999999997E-3</v>
      </c>
    </row>
    <row r="793" spans="2:3">
      <c r="B793" s="64">
        <v>2629.9630000000002</v>
      </c>
      <c r="C793" s="64">
        <v>7.1843189999999998E-3</v>
      </c>
    </row>
    <row r="794" spans="2:3">
      <c r="B794" s="64">
        <v>2633.11</v>
      </c>
      <c r="C794" s="64">
        <v>6.3256919999999999E-3</v>
      </c>
    </row>
    <row r="795" spans="2:3">
      <c r="B795" s="64">
        <v>2636.2579999999998</v>
      </c>
      <c r="C795" s="64">
        <v>6.7043329999999998E-3</v>
      </c>
    </row>
    <row r="796" spans="2:3">
      <c r="B796" s="64">
        <v>2639.4059999999999</v>
      </c>
      <c r="C796" s="64">
        <v>9.2246989999999994E-3</v>
      </c>
    </row>
    <row r="797" spans="2:3">
      <c r="B797" s="64">
        <v>2642.5540000000001</v>
      </c>
      <c r="C797" s="64">
        <v>7.103252E-3</v>
      </c>
    </row>
    <row r="798" spans="2:3">
      <c r="B798" s="64">
        <v>2645.701</v>
      </c>
      <c r="C798" s="64">
        <v>5.4848789999999998E-3</v>
      </c>
    </row>
    <row r="799" spans="2:3">
      <c r="B799" s="64">
        <v>2648.8490000000002</v>
      </c>
      <c r="C799" s="64">
        <v>9.7999920000000004E-3</v>
      </c>
    </row>
    <row r="800" spans="2:3">
      <c r="B800" s="64">
        <v>2651.9969999999998</v>
      </c>
      <c r="C800" s="64">
        <v>1.286085E-2</v>
      </c>
    </row>
    <row r="801" spans="2:3">
      <c r="B801" s="64">
        <v>2655.1439999999998</v>
      </c>
      <c r="C801" s="64">
        <v>1.00655E-2</v>
      </c>
    </row>
    <row r="802" spans="2:3">
      <c r="B802" s="64">
        <v>2658.2919999999999</v>
      </c>
      <c r="C802" s="64">
        <v>1.052779E-2</v>
      </c>
    </row>
    <row r="803" spans="2:3">
      <c r="B803" s="64">
        <v>2661.44</v>
      </c>
      <c r="C803" s="64">
        <v>1.1106370000000001E-2</v>
      </c>
    </row>
    <row r="804" spans="2:3">
      <c r="B804" s="64">
        <v>2664.5880000000002</v>
      </c>
      <c r="C804" s="64">
        <v>8.9768450000000007E-3</v>
      </c>
    </row>
    <row r="805" spans="2:3">
      <c r="B805" s="64">
        <v>2667.7350000000001</v>
      </c>
      <c r="C805" s="64">
        <v>6.5254639999999999E-3</v>
      </c>
    </row>
    <row r="806" spans="2:3">
      <c r="B806" s="64">
        <v>2670.8829999999998</v>
      </c>
      <c r="C806" s="64">
        <v>6.868E-3</v>
      </c>
    </row>
    <row r="807" spans="2:3">
      <c r="B807" s="64">
        <v>2674.0309999999999</v>
      </c>
      <c r="C807" s="64">
        <v>7.520349E-3</v>
      </c>
    </row>
    <row r="808" spans="2:3">
      <c r="B808" s="64">
        <v>2677.1779999999999</v>
      </c>
      <c r="C808" s="64">
        <v>8.2852480000000003E-3</v>
      </c>
    </row>
    <row r="809" spans="2:3">
      <c r="B809" s="64">
        <v>2680.326</v>
      </c>
      <c r="C809" s="64">
        <v>7.4310899999999996E-3</v>
      </c>
    </row>
    <row r="810" spans="2:3">
      <c r="B810" s="64">
        <v>2683.4740000000002</v>
      </c>
      <c r="C810" s="64">
        <v>9.3818510000000001E-3</v>
      </c>
    </row>
    <row r="811" spans="2:3">
      <c r="B811" s="64">
        <v>2686.6210000000001</v>
      </c>
      <c r="C811" s="64">
        <v>9.6364060000000001E-3</v>
      </c>
    </row>
    <row r="812" spans="2:3">
      <c r="B812" s="64">
        <v>2689.7689999999998</v>
      </c>
      <c r="C812" s="64">
        <v>1.1022219999999999E-2</v>
      </c>
    </row>
    <row r="813" spans="2:3">
      <c r="B813" s="64">
        <v>2692.9169999999999</v>
      </c>
      <c r="C813" s="64">
        <v>1.204497E-2</v>
      </c>
    </row>
    <row r="814" spans="2:3">
      <c r="B814" s="64">
        <v>2696.0650000000001</v>
      </c>
      <c r="C814" s="64">
        <v>1.391688E-2</v>
      </c>
    </row>
    <row r="815" spans="2:3">
      <c r="B815" s="64">
        <v>2699.212</v>
      </c>
      <c r="C815" s="64">
        <v>1.6489750000000001E-2</v>
      </c>
    </row>
    <row r="816" spans="2:3">
      <c r="B816" s="64">
        <v>2702.36</v>
      </c>
      <c r="C816" s="64">
        <v>2.1008180000000001E-2</v>
      </c>
    </row>
    <row r="817" spans="2:3">
      <c r="B817" s="64">
        <v>2705.5079999999998</v>
      </c>
      <c r="C817" s="64">
        <v>2.47917E-2</v>
      </c>
    </row>
    <row r="818" spans="2:3">
      <c r="B818" s="64">
        <v>2708.6550000000002</v>
      </c>
      <c r="C818" s="64">
        <v>2.7224999999999999E-2</v>
      </c>
    </row>
    <row r="819" spans="2:3">
      <c r="B819" s="64">
        <v>2711.8029999999999</v>
      </c>
      <c r="C819" s="64">
        <v>3.165917E-2</v>
      </c>
    </row>
    <row r="820" spans="2:3">
      <c r="B820" s="64">
        <v>2714.951</v>
      </c>
      <c r="C820" s="64">
        <v>3.7987729999999997E-2</v>
      </c>
    </row>
    <row r="821" spans="2:3">
      <c r="B821" s="64">
        <v>2718.0990000000002</v>
      </c>
      <c r="C821" s="64">
        <v>4.0388939999999998E-2</v>
      </c>
    </row>
    <row r="822" spans="2:3">
      <c r="B822" s="64">
        <v>2721.2460000000001</v>
      </c>
      <c r="C822" s="64">
        <v>4.1625429999999998E-2</v>
      </c>
    </row>
    <row r="823" spans="2:3">
      <c r="B823" s="64">
        <v>2724.3939999999998</v>
      </c>
      <c r="C823" s="64">
        <v>4.3614519999999997E-2</v>
      </c>
    </row>
    <row r="824" spans="2:3">
      <c r="B824" s="64">
        <v>2727.5419999999999</v>
      </c>
      <c r="C824" s="64">
        <v>3.4377209999999998E-2</v>
      </c>
    </row>
    <row r="825" spans="2:3">
      <c r="B825" s="64">
        <v>2730.6889999999999</v>
      </c>
      <c r="C825" s="64">
        <v>2.8288560000000001E-2</v>
      </c>
    </row>
    <row r="826" spans="2:3">
      <c r="B826" s="64">
        <v>2733.837</v>
      </c>
      <c r="C826" s="64">
        <v>2.234438E-2</v>
      </c>
    </row>
    <row r="827" spans="2:3">
      <c r="B827" s="64">
        <v>2736.9850000000001</v>
      </c>
      <c r="C827" s="64">
        <v>1.7438189999999999E-2</v>
      </c>
    </row>
    <row r="828" spans="2:3">
      <c r="B828" s="64">
        <v>2740.1329999999998</v>
      </c>
      <c r="C828" s="64">
        <v>1.0878560000000001E-2</v>
      </c>
    </row>
    <row r="829" spans="2:3">
      <c r="B829" s="64">
        <v>2743.28</v>
      </c>
      <c r="C829" s="64">
        <v>8.8845239999999995E-3</v>
      </c>
    </row>
    <row r="830" spans="2:3">
      <c r="B830" s="64">
        <v>2746.4279999999999</v>
      </c>
      <c r="C830" s="64">
        <v>5.523628E-3</v>
      </c>
    </row>
    <row r="831" spans="2:3">
      <c r="B831" s="64">
        <v>2749.576</v>
      </c>
      <c r="C831" s="64">
        <v>4.9181540000000001E-3</v>
      </c>
    </row>
    <row r="832" spans="2:3">
      <c r="B832" s="64">
        <v>2752.723</v>
      </c>
      <c r="C832" s="64">
        <v>6.1086480000000004E-3</v>
      </c>
    </row>
    <row r="833" spans="2:3">
      <c r="B833" s="64">
        <v>2755.8710000000001</v>
      </c>
      <c r="C833" s="64">
        <v>5.1551419999999997E-3</v>
      </c>
    </row>
    <row r="834" spans="2:3">
      <c r="B834" s="64">
        <v>2759.0189999999998</v>
      </c>
      <c r="C834" s="64">
        <v>2.3884069999999999E-3</v>
      </c>
    </row>
    <row r="835" spans="2:3">
      <c r="B835" s="64">
        <v>2762.1669999999999</v>
      </c>
      <c r="C835" s="64">
        <v>3.647473E-3</v>
      </c>
    </row>
    <row r="836" spans="2:3">
      <c r="B836" s="64">
        <v>2765.3139999999999</v>
      </c>
      <c r="C836" s="64">
        <v>2.3481740000000002E-3</v>
      </c>
    </row>
    <row r="837" spans="2:3">
      <c r="B837" s="64">
        <v>2768.462</v>
      </c>
      <c r="C837" s="64">
        <v>1.55394E-3</v>
      </c>
    </row>
    <row r="838" spans="2:3">
      <c r="B838" s="64">
        <v>2771.61</v>
      </c>
      <c r="C838" s="64">
        <v>2.4859169999999998E-3</v>
      </c>
    </row>
    <row r="839" spans="2:3">
      <c r="B839" s="64">
        <v>2774.7570000000001</v>
      </c>
      <c r="C839" s="64">
        <v>1.0978749999999999E-3</v>
      </c>
    </row>
    <row r="840" spans="2:3">
      <c r="B840" s="64">
        <v>2777.9050000000002</v>
      </c>
      <c r="C840" s="64">
        <v>3.9635970000000001E-3</v>
      </c>
    </row>
    <row r="841" spans="2:3">
      <c r="B841" s="64">
        <v>2781.0529999999999</v>
      </c>
      <c r="C841" s="64">
        <v>3.7323800000000002E-4</v>
      </c>
    </row>
    <row r="842" spans="2:3">
      <c r="B842" s="64">
        <v>2784.201</v>
      </c>
      <c r="C842" s="64">
        <v>-1.3729269999999999E-3</v>
      </c>
    </row>
    <row r="843" spans="2:3">
      <c r="B843" s="64">
        <v>2787.348</v>
      </c>
      <c r="C843" s="64">
        <v>-1.0520010000000001E-3</v>
      </c>
    </row>
    <row r="844" spans="2:3">
      <c r="B844" s="64">
        <v>2790.4960000000001</v>
      </c>
      <c r="C844" s="64">
        <v>8.2351639999999997E-4</v>
      </c>
    </row>
    <row r="845" spans="2:3">
      <c r="B845" s="64">
        <v>2793.6439999999998</v>
      </c>
      <c r="C845" s="64">
        <v>1.810266E-3</v>
      </c>
    </row>
    <row r="846" spans="2:3">
      <c r="B846" s="64">
        <v>2796.7910000000002</v>
      </c>
      <c r="C846" s="64">
        <v>-2.5176639999999998E-4</v>
      </c>
    </row>
    <row r="847" spans="2:3">
      <c r="B847" s="64">
        <v>2799.9389999999999</v>
      </c>
      <c r="C847" s="64">
        <v>1.318982E-3</v>
      </c>
    </row>
    <row r="848" spans="2:3">
      <c r="B848" s="64">
        <v>2803.087</v>
      </c>
      <c r="C848" s="64">
        <v>3.1519999999999999E-3</v>
      </c>
    </row>
    <row r="849" spans="2:3">
      <c r="B849" s="64">
        <v>2806.2339999999999</v>
      </c>
      <c r="C849" s="64">
        <v>3.4083360000000001E-3</v>
      </c>
    </row>
    <row r="850" spans="2:3">
      <c r="B850" s="64">
        <v>2809.3820000000001</v>
      </c>
      <c r="C850" s="64">
        <v>5.706994E-3</v>
      </c>
    </row>
    <row r="851" spans="2:3">
      <c r="B851" s="64">
        <v>2812.53</v>
      </c>
      <c r="C851" s="64">
        <v>8.3277809999999994E-3</v>
      </c>
    </row>
    <row r="852" spans="2:3">
      <c r="B852" s="64">
        <v>2815.6779999999999</v>
      </c>
      <c r="C852" s="64">
        <v>1.088386E-2</v>
      </c>
    </row>
    <row r="853" spans="2:3">
      <c r="B853" s="64">
        <v>2818.8249999999998</v>
      </c>
      <c r="C853" s="64">
        <v>1.6396879999999999E-2</v>
      </c>
    </row>
    <row r="854" spans="2:3">
      <c r="B854" s="64">
        <v>2821.973</v>
      </c>
      <c r="C854" s="64">
        <v>2.0265999999999999E-2</v>
      </c>
    </row>
    <row r="855" spans="2:3">
      <c r="B855" s="64">
        <v>2825.1210000000001</v>
      </c>
      <c r="C855" s="64">
        <v>3.2237059999999998E-2</v>
      </c>
    </row>
    <row r="856" spans="2:3">
      <c r="B856" s="64">
        <v>2828.268</v>
      </c>
      <c r="C856" s="64">
        <v>5.2992600000000001E-2</v>
      </c>
    </row>
    <row r="857" spans="2:3">
      <c r="B857" s="64">
        <v>2831.4160000000002</v>
      </c>
      <c r="C857" s="64">
        <v>9.1192739999999994E-2</v>
      </c>
    </row>
    <row r="858" spans="2:3">
      <c r="B858" s="64">
        <v>2834.5639999999999</v>
      </c>
      <c r="C858" s="64">
        <v>0.15236759999999999</v>
      </c>
    </row>
    <row r="859" spans="2:3">
      <c r="B859" s="64">
        <v>2837.712</v>
      </c>
      <c r="C859" s="64">
        <v>0.2389828</v>
      </c>
    </row>
    <row r="860" spans="2:3">
      <c r="B860" s="64">
        <v>2840.8589999999999</v>
      </c>
      <c r="C860" s="64">
        <v>0.35074810000000001</v>
      </c>
    </row>
    <row r="861" spans="2:3">
      <c r="B861" s="64">
        <v>2844.0070000000001</v>
      </c>
      <c r="C861" s="64">
        <v>0.467503</v>
      </c>
    </row>
    <row r="862" spans="2:3">
      <c r="B862" s="64">
        <v>2847.1550000000002</v>
      </c>
      <c r="C862" s="64">
        <v>0.52060139999999999</v>
      </c>
    </row>
    <row r="863" spans="2:3">
      <c r="B863" s="64">
        <v>2850.3020000000001</v>
      </c>
      <c r="C863" s="64">
        <v>0.51726459999999996</v>
      </c>
    </row>
    <row r="864" spans="2:3">
      <c r="B864" s="64">
        <v>2853.45</v>
      </c>
      <c r="C864" s="64">
        <v>0.46236630000000001</v>
      </c>
    </row>
    <row r="865" spans="2:3">
      <c r="B865" s="64">
        <v>2856.598</v>
      </c>
      <c r="C865" s="64">
        <v>0.40034459999999999</v>
      </c>
    </row>
    <row r="866" spans="2:3">
      <c r="B866" s="64">
        <v>2859.7460000000001</v>
      </c>
      <c r="C866" s="64">
        <v>0.34780129999999998</v>
      </c>
    </row>
    <row r="867" spans="2:3">
      <c r="B867" s="64">
        <v>2862.893</v>
      </c>
      <c r="C867" s="64">
        <v>0.31658730000000002</v>
      </c>
    </row>
    <row r="868" spans="2:3">
      <c r="B868" s="64">
        <v>2866.0410000000002</v>
      </c>
      <c r="C868" s="64">
        <v>0.30681999999999998</v>
      </c>
    </row>
    <row r="869" spans="2:3">
      <c r="B869" s="64">
        <v>2869.1889999999999</v>
      </c>
      <c r="C869" s="64">
        <v>0.31373909999999999</v>
      </c>
    </row>
    <row r="870" spans="2:3">
      <c r="B870" s="64">
        <v>2872.3359999999998</v>
      </c>
      <c r="C870" s="64">
        <v>0.36233700000000002</v>
      </c>
    </row>
    <row r="871" spans="2:3">
      <c r="B871" s="64">
        <v>2875.4839999999999</v>
      </c>
      <c r="C871" s="64">
        <v>0.49457180000000001</v>
      </c>
    </row>
    <row r="872" spans="2:3">
      <c r="B872" s="64">
        <v>2878.6320000000001</v>
      </c>
      <c r="C872" s="64">
        <v>0.77966939999999996</v>
      </c>
    </row>
    <row r="873" spans="2:3">
      <c r="B873" s="64">
        <v>2881.78</v>
      </c>
      <c r="C873" s="64">
        <v>1</v>
      </c>
    </row>
    <row r="874" spans="2:3">
      <c r="B874" s="64">
        <v>2884.9270000000001</v>
      </c>
      <c r="C874" s="64">
        <v>0.90275609999999995</v>
      </c>
    </row>
    <row r="875" spans="2:3">
      <c r="B875" s="64">
        <v>2888.0749999999998</v>
      </c>
      <c r="C875" s="64">
        <v>0.6120466</v>
      </c>
    </row>
    <row r="876" spans="2:3">
      <c r="B876" s="64">
        <v>2891.223</v>
      </c>
      <c r="C876" s="64">
        <v>0.40457589999999999</v>
      </c>
    </row>
    <row r="877" spans="2:3">
      <c r="B877" s="64">
        <v>2894.37</v>
      </c>
      <c r="C877" s="64">
        <v>0.32027899999999998</v>
      </c>
    </row>
    <row r="878" spans="2:3">
      <c r="B878" s="64">
        <v>2897.518</v>
      </c>
      <c r="C878" s="64">
        <v>0.28836420000000001</v>
      </c>
    </row>
    <row r="879" spans="2:3">
      <c r="B879" s="64">
        <v>2900.6660000000002</v>
      </c>
      <c r="C879" s="64">
        <v>0.26630140000000002</v>
      </c>
    </row>
    <row r="880" spans="2:3">
      <c r="B880" s="64">
        <v>2903.8139999999999</v>
      </c>
      <c r="C880" s="64">
        <v>0.24084240000000001</v>
      </c>
    </row>
    <row r="881" spans="2:3">
      <c r="B881" s="64">
        <v>2906.9609999999998</v>
      </c>
      <c r="C881" s="64">
        <v>0.21097859999999999</v>
      </c>
    </row>
    <row r="882" spans="2:3">
      <c r="B882" s="64">
        <v>2910.1089999999999</v>
      </c>
      <c r="C882" s="64">
        <v>0.18411279999999999</v>
      </c>
    </row>
    <row r="883" spans="2:3">
      <c r="B883" s="64">
        <v>2913.2570000000001</v>
      </c>
      <c r="C883" s="64">
        <v>0.164378</v>
      </c>
    </row>
    <row r="884" spans="2:3">
      <c r="B884" s="64">
        <v>2916.404</v>
      </c>
      <c r="C884" s="64">
        <v>0.1491855</v>
      </c>
    </row>
    <row r="885" spans="2:3">
      <c r="B885" s="64">
        <v>2919.5520000000001</v>
      </c>
      <c r="C885" s="64">
        <v>0.1421712</v>
      </c>
    </row>
    <row r="886" spans="2:3">
      <c r="B886" s="64">
        <v>2922.7</v>
      </c>
      <c r="C886" s="64">
        <v>0.13441130000000001</v>
      </c>
    </row>
    <row r="887" spans="2:3">
      <c r="B887" s="64">
        <v>2925.848</v>
      </c>
      <c r="C887" s="64">
        <v>0.13478889999999999</v>
      </c>
    </row>
    <row r="888" spans="2:3">
      <c r="B888" s="64">
        <v>2928.9949999999999</v>
      </c>
      <c r="C888" s="64">
        <v>0.1362206</v>
      </c>
    </row>
    <row r="889" spans="2:3">
      <c r="B889" s="64">
        <v>2932.143</v>
      </c>
      <c r="C889" s="64">
        <v>0.13160530000000001</v>
      </c>
    </row>
    <row r="890" spans="2:3">
      <c r="B890" s="64">
        <v>2935.2910000000002</v>
      </c>
      <c r="C890" s="64">
        <v>0.1209827</v>
      </c>
    </row>
    <row r="891" spans="2:3">
      <c r="B891" s="64">
        <v>2938.4380000000001</v>
      </c>
      <c r="C891" s="64">
        <v>9.8768060000000005E-2</v>
      </c>
    </row>
    <row r="892" spans="2:3">
      <c r="B892" s="64">
        <v>2941.5859999999998</v>
      </c>
      <c r="C892" s="64">
        <v>8.1298990000000002E-2</v>
      </c>
    </row>
    <row r="893" spans="2:3">
      <c r="B893" s="64">
        <v>2944.7339999999999</v>
      </c>
      <c r="C893" s="64">
        <v>6.1577279999999998E-2</v>
      </c>
    </row>
    <row r="894" spans="2:3">
      <c r="B894" s="64">
        <v>2947.8809999999999</v>
      </c>
      <c r="C894" s="64">
        <v>4.43898E-2</v>
      </c>
    </row>
    <row r="895" spans="2:3">
      <c r="B895" s="64">
        <v>2951.029</v>
      </c>
      <c r="C895" s="64">
        <v>3.388646E-2</v>
      </c>
    </row>
    <row r="896" spans="2:3">
      <c r="B896" s="64">
        <v>2954.1770000000001</v>
      </c>
      <c r="C896" s="64">
        <v>3.48674E-2</v>
      </c>
    </row>
    <row r="897" spans="2:3">
      <c r="B897" s="64">
        <v>2957.3249999999998</v>
      </c>
      <c r="C897" s="64">
        <v>3.511127E-2</v>
      </c>
    </row>
    <row r="898" spans="2:3">
      <c r="B898" s="64">
        <v>2960.4720000000002</v>
      </c>
      <c r="C898" s="64">
        <v>3.4444530000000001E-2</v>
      </c>
    </row>
    <row r="899" spans="2:3">
      <c r="B899" s="64">
        <v>2963.62</v>
      </c>
      <c r="C899" s="64">
        <v>2.991065E-2</v>
      </c>
    </row>
    <row r="900" spans="2:3">
      <c r="B900" s="64">
        <v>2966.768</v>
      </c>
      <c r="C900" s="64">
        <v>2.7265129999999999E-2</v>
      </c>
    </row>
    <row r="901" spans="2:3">
      <c r="B901" s="64">
        <v>2969.915</v>
      </c>
      <c r="C901" s="64">
        <v>1.9918539999999998E-2</v>
      </c>
    </row>
    <row r="902" spans="2:3">
      <c r="B902" s="64">
        <v>2973.0630000000001</v>
      </c>
      <c r="C902" s="64">
        <v>1.670373E-2</v>
      </c>
    </row>
    <row r="903" spans="2:3">
      <c r="B903" s="64">
        <v>2976.2109999999998</v>
      </c>
      <c r="C903" s="64">
        <v>1.345988E-2</v>
      </c>
    </row>
    <row r="904" spans="2:3">
      <c r="B904" s="64">
        <v>2979.3589999999999</v>
      </c>
      <c r="C904" s="64">
        <v>1.465433E-2</v>
      </c>
    </row>
    <row r="905" spans="2:3">
      <c r="B905" s="64">
        <v>2982.5059999999999</v>
      </c>
      <c r="C905" s="64">
        <v>1.3398149999999999E-2</v>
      </c>
    </row>
    <row r="906" spans="2:3">
      <c r="B906" s="64">
        <v>2985.654</v>
      </c>
      <c r="C906" s="64">
        <v>1.310502E-2</v>
      </c>
    </row>
    <row r="907" spans="2:3">
      <c r="B907" s="64">
        <v>2988.8020000000001</v>
      </c>
      <c r="C907" s="64">
        <v>1.4238809999999999E-2</v>
      </c>
    </row>
    <row r="908" spans="2:3">
      <c r="B908" s="64">
        <v>2991.9490000000001</v>
      </c>
      <c r="C908" s="64">
        <v>9.8047199999999994E-3</v>
      </c>
    </row>
    <row r="909" spans="2:3">
      <c r="B909" s="64">
        <v>2995.0970000000002</v>
      </c>
      <c r="C909" s="64">
        <v>1.0872130000000001E-2</v>
      </c>
    </row>
    <row r="910" spans="2:3">
      <c r="B910" s="64">
        <v>2998.2449999999999</v>
      </c>
      <c r="C910" s="64">
        <v>9.5979559999999995E-3</v>
      </c>
    </row>
    <row r="911" spans="2:3">
      <c r="B911" s="64">
        <v>3001.393</v>
      </c>
      <c r="C911" s="64">
        <v>8.9739639999999992E-3</v>
      </c>
    </row>
    <row r="912" spans="2:3">
      <c r="B912" s="64">
        <v>3004.54</v>
      </c>
      <c r="C912" s="64">
        <v>7.1260070000000002E-3</v>
      </c>
    </row>
    <row r="913" spans="2:3">
      <c r="B913" s="64">
        <v>3007.6880000000001</v>
      </c>
      <c r="C913" s="64">
        <v>8.5528080000000003E-3</v>
      </c>
    </row>
    <row r="914" spans="2:3">
      <c r="B914" s="64">
        <v>3010.8359999999998</v>
      </c>
      <c r="C914" s="64">
        <v>6.7139829999999998E-3</v>
      </c>
    </row>
    <row r="915" spans="2:3">
      <c r="B915" s="64">
        <v>3013.9830000000002</v>
      </c>
      <c r="C915" s="64">
        <v>6.1807880000000004E-3</v>
      </c>
    </row>
    <row r="916" spans="2:3">
      <c r="B916" s="64">
        <v>3017.1309999999999</v>
      </c>
      <c r="C916" s="64">
        <v>9.7787459999999996E-3</v>
      </c>
    </row>
    <row r="917" spans="2:3">
      <c r="B917" s="64">
        <v>3020.279</v>
      </c>
      <c r="C917" s="64">
        <v>7.2767159999999999E-3</v>
      </c>
    </row>
    <row r="918" spans="2:3">
      <c r="B918" s="64">
        <v>3023.4270000000001</v>
      </c>
      <c r="C918" s="64">
        <v>8.7014239999999993E-3</v>
      </c>
    </row>
    <row r="919" spans="2:3">
      <c r="B919" s="64">
        <v>3026.5740000000001</v>
      </c>
      <c r="C919" s="64">
        <v>6.5759399999999997E-3</v>
      </c>
    </row>
    <row r="920" spans="2:3">
      <c r="B920" s="64">
        <v>3029.7220000000002</v>
      </c>
      <c r="C920" s="64">
        <v>5.4832930000000002E-3</v>
      </c>
    </row>
    <row r="921" spans="2:3">
      <c r="B921" s="64">
        <v>3032.87</v>
      </c>
      <c r="C921" s="64">
        <v>6.9187609999999998E-3</v>
      </c>
    </row>
    <row r="922" spans="2:3">
      <c r="B922" s="64">
        <v>3036.0169999999998</v>
      </c>
      <c r="C922" s="64">
        <v>3.7463869999999999E-3</v>
      </c>
    </row>
    <row r="923" spans="2:3">
      <c r="B923" s="64">
        <v>3039.165</v>
      </c>
      <c r="C923" s="64">
        <v>3.9156110000000003E-3</v>
      </c>
    </row>
    <row r="924" spans="2:3">
      <c r="B924" s="64">
        <v>3042.3130000000001</v>
      </c>
      <c r="C924" s="64">
        <v>3.834254E-3</v>
      </c>
    </row>
    <row r="925" spans="2:3">
      <c r="B925" s="64">
        <v>3045.4609999999998</v>
      </c>
      <c r="C925" s="64">
        <v>3.6817920000000001E-3</v>
      </c>
    </row>
    <row r="926" spans="2:3">
      <c r="B926" s="64">
        <v>3048.6080000000002</v>
      </c>
      <c r="C926" s="64">
        <v>4.6576550000000001E-3</v>
      </c>
    </row>
    <row r="927" spans="2:3">
      <c r="B927" s="64">
        <v>3051.7559999999999</v>
      </c>
      <c r="C927" s="64">
        <v>5.2374270000000002E-3</v>
      </c>
    </row>
    <row r="928" spans="2:3">
      <c r="B928" s="64">
        <v>3054.904</v>
      </c>
      <c r="C928" s="64">
        <v>5.6000019999999998E-3</v>
      </c>
    </row>
    <row r="929" spans="2:3">
      <c r="B929" s="64">
        <v>3058.0509999999999</v>
      </c>
      <c r="C929" s="64">
        <v>7.0401370000000001E-3</v>
      </c>
    </row>
    <row r="930" spans="2:3">
      <c r="B930" s="64">
        <v>3061.1990000000001</v>
      </c>
      <c r="C930" s="64">
        <v>4.3660410000000002E-3</v>
      </c>
    </row>
    <row r="931" spans="2:3">
      <c r="B931" s="64">
        <v>3064.3470000000002</v>
      </c>
      <c r="C931" s="64">
        <v>4.7480949999999999E-3</v>
      </c>
    </row>
    <row r="932" spans="2:3">
      <c r="B932" s="64">
        <v>3067.4940000000001</v>
      </c>
      <c r="C932" s="64">
        <v>5.6775590000000004E-3</v>
      </c>
    </row>
    <row r="933" spans="2:3">
      <c r="B933" s="64">
        <v>3070.6419999999998</v>
      </c>
      <c r="C933" s="64">
        <v>5.2311880000000003E-3</v>
      </c>
    </row>
    <row r="934" spans="2:3">
      <c r="B934" s="64">
        <v>3073.79</v>
      </c>
      <c r="C934" s="64">
        <v>6.8891710000000004E-3</v>
      </c>
    </row>
    <row r="935" spans="2:3">
      <c r="B935" s="64">
        <v>3076.9380000000001</v>
      </c>
      <c r="C935" s="64">
        <v>9.5425059999999992E-3</v>
      </c>
    </row>
    <row r="936" spans="2:3">
      <c r="B936" s="64">
        <v>3080.085</v>
      </c>
      <c r="C936" s="64">
        <v>5.7109329999999996E-3</v>
      </c>
    </row>
    <row r="937" spans="2:3">
      <c r="B937" s="64">
        <v>3083.2330000000002</v>
      </c>
      <c r="C937" s="64">
        <v>4.9123689999999998E-3</v>
      </c>
    </row>
    <row r="938" spans="2:3">
      <c r="B938" s="64">
        <v>3086.3809999999999</v>
      </c>
      <c r="C938" s="64">
        <v>5.3961149999999999E-3</v>
      </c>
    </row>
    <row r="939" spans="2:3">
      <c r="B939" s="64">
        <v>3089.5279999999998</v>
      </c>
      <c r="C939" s="64">
        <v>4.4005659999999999E-3</v>
      </c>
    </row>
    <row r="940" spans="2:3">
      <c r="B940" s="64">
        <v>3092.6759999999999</v>
      </c>
      <c r="C940" s="64">
        <v>2.9184860000000001E-3</v>
      </c>
    </row>
    <row r="941" spans="2:3">
      <c r="B941" s="64">
        <v>3095.8240000000001</v>
      </c>
      <c r="C941" s="64">
        <v>3.5712869999999998E-3</v>
      </c>
    </row>
    <row r="942" spans="2:3">
      <c r="B942" s="64">
        <v>3098.9720000000002</v>
      </c>
      <c r="C942" s="64">
        <v>6.1707699999999999E-3</v>
      </c>
    </row>
    <row r="943" spans="2:3">
      <c r="B943" s="64">
        <v>3102.1190000000001</v>
      </c>
      <c r="C943" s="64">
        <v>3.4255840000000002E-3</v>
      </c>
    </row>
    <row r="944" spans="2:3">
      <c r="B944" s="64">
        <v>3105.2669999999998</v>
      </c>
      <c r="C944" s="64">
        <v>3.0751429999999998E-3</v>
      </c>
    </row>
    <row r="945" spans="2:3">
      <c r="B945" s="64">
        <v>3108.415</v>
      </c>
      <c r="C945" s="64">
        <v>1.6778369999999999E-3</v>
      </c>
    </row>
    <row r="946" spans="2:3">
      <c r="B946" s="64">
        <v>3111.5619999999999</v>
      </c>
      <c r="C946" s="64">
        <v>7.409952E-4</v>
      </c>
    </row>
    <row r="947" spans="2:3">
      <c r="B947" s="64">
        <v>3114.71</v>
      </c>
      <c r="C947" s="64">
        <v>1.5730480000000001E-3</v>
      </c>
    </row>
    <row r="948" spans="2:3">
      <c r="B948" s="64">
        <v>3117.8580000000002</v>
      </c>
      <c r="C948" s="64">
        <v>9.5733289999999996E-4</v>
      </c>
    </row>
    <row r="949" spans="2:3">
      <c r="B949" s="64">
        <v>3121.0059999999999</v>
      </c>
      <c r="C949" s="64">
        <v>5.0370120000000002E-4</v>
      </c>
    </row>
    <row r="950" spans="2:3">
      <c r="B950" s="64">
        <v>3124.1529999999998</v>
      </c>
      <c r="C950" s="64">
        <v>2.1627719999999999E-3</v>
      </c>
    </row>
    <row r="951" spans="2:3">
      <c r="B951" s="64">
        <v>3127.3009999999999</v>
      </c>
      <c r="C951" s="64">
        <v>-5.5633899999999999E-4</v>
      </c>
    </row>
    <row r="952" spans="2:3">
      <c r="B952" s="64">
        <v>3130.4490000000001</v>
      </c>
      <c r="C952" s="64">
        <v>1.02738E-3</v>
      </c>
    </row>
    <row r="953" spans="2:3">
      <c r="B953" s="64">
        <v>3133.596</v>
      </c>
      <c r="C953" s="64">
        <v>1.600113E-3</v>
      </c>
    </row>
    <row r="954" spans="2:3">
      <c r="B954" s="64">
        <v>3136.7440000000001</v>
      </c>
      <c r="C954" s="64">
        <v>1.197257E-3</v>
      </c>
    </row>
    <row r="955" spans="2:3">
      <c r="B955" s="64">
        <v>3139.8919999999998</v>
      </c>
      <c r="C955" s="64">
        <v>7.0856789999999999E-4</v>
      </c>
    </row>
    <row r="956" spans="2:3">
      <c r="B956" s="64">
        <v>3143.04</v>
      </c>
      <c r="C956" s="64">
        <v>1.1697739999999999E-3</v>
      </c>
    </row>
    <row r="957" spans="2:3">
      <c r="B957" s="64">
        <v>3146.1869999999999</v>
      </c>
      <c r="C957" s="64">
        <v>1.8676369999999999E-3</v>
      </c>
    </row>
    <row r="958" spans="2:3">
      <c r="B958" s="64">
        <v>3149.335</v>
      </c>
      <c r="C958" s="64">
        <v>1.5660680000000001E-3</v>
      </c>
    </row>
    <row r="959" spans="2:3">
      <c r="B959" s="64">
        <v>3152.4830000000002</v>
      </c>
      <c r="C959" s="64">
        <v>1.9589170000000001E-3</v>
      </c>
    </row>
    <row r="960" spans="2:3">
      <c r="B960" s="64">
        <v>3155.63</v>
      </c>
      <c r="C960" s="64">
        <v>1.149048E-3</v>
      </c>
    </row>
    <row r="961" spans="2:3">
      <c r="B961" s="64">
        <v>3158.7779999999998</v>
      </c>
      <c r="C961" s="64">
        <v>1.173966E-3</v>
      </c>
    </row>
    <row r="962" spans="2:3">
      <c r="B962" s="64">
        <v>3161.9259999999999</v>
      </c>
      <c r="C962" s="64">
        <v>-1.6290900000000001E-4</v>
      </c>
    </row>
    <row r="963" spans="2:3">
      <c r="B963" s="64">
        <v>3165.0740000000001</v>
      </c>
      <c r="C963" s="64">
        <v>5.9282080000000003E-4</v>
      </c>
    </row>
    <row r="964" spans="2:3">
      <c r="B964" s="64">
        <v>3168.221</v>
      </c>
      <c r="C964" s="64">
        <v>8.5564820000000005E-4</v>
      </c>
    </row>
    <row r="965" spans="2:3">
      <c r="B965" s="64">
        <v>3171.3690000000001</v>
      </c>
      <c r="C965" s="64">
        <v>9.4642179999999997E-4</v>
      </c>
    </row>
    <row r="966" spans="2:3">
      <c r="B966" s="64">
        <v>3174.5169999999998</v>
      </c>
      <c r="C966" s="64">
        <v>2.382028E-3</v>
      </c>
    </row>
    <row r="967" spans="2:3">
      <c r="B967" s="64">
        <v>3177.6640000000002</v>
      </c>
      <c r="C967" s="64">
        <v>2.12098E-4</v>
      </c>
    </row>
    <row r="968" spans="2:3">
      <c r="B968" s="64">
        <v>3180.8119999999999</v>
      </c>
      <c r="C968" s="64">
        <v>1.6135979999999999E-3</v>
      </c>
    </row>
    <row r="969" spans="2:3">
      <c r="B969" s="64">
        <v>3183.96</v>
      </c>
      <c r="C969" s="64">
        <v>1.83953E-3</v>
      </c>
    </row>
    <row r="970" spans="2:3">
      <c r="B970" s="64">
        <v>3187.107</v>
      </c>
      <c r="C970" s="64">
        <v>1.3620539999999999E-3</v>
      </c>
    </row>
    <row r="971" spans="2:3">
      <c r="B971" s="64">
        <v>3190.2550000000001</v>
      </c>
      <c r="C971" s="64">
        <v>1.5587610000000001E-3</v>
      </c>
    </row>
    <row r="972" spans="2:3">
      <c r="B972" s="64">
        <v>3193.4029999999998</v>
      </c>
      <c r="C972" s="64">
        <v>1.785731E-3</v>
      </c>
    </row>
    <row r="973" spans="2:3">
      <c r="B973" s="64">
        <v>3196.5509999999999</v>
      </c>
      <c r="C973" s="64">
        <v>3.305657E-3</v>
      </c>
    </row>
    <row r="974" spans="2:3">
      <c r="B974" s="64">
        <v>3199.6979999999999</v>
      </c>
      <c r="C974" s="64">
        <v>2.9520649999999998E-3</v>
      </c>
    </row>
    <row r="975" spans="2:3">
      <c r="B975" s="64">
        <v>3202.846</v>
      </c>
      <c r="C975" s="64">
        <v>1.602488E-3</v>
      </c>
    </row>
    <row r="976" spans="2:3">
      <c r="B976" s="64">
        <v>3205.9940000000001</v>
      </c>
      <c r="C976" s="64">
        <v>1.3854570000000001E-3</v>
      </c>
    </row>
    <row r="977" spans="2:3">
      <c r="B977" s="64">
        <v>3209.1410000000001</v>
      </c>
      <c r="C977" s="64">
        <v>7.1863109999999999E-4</v>
      </c>
    </row>
    <row r="978" spans="2:3">
      <c r="B978" s="64">
        <v>3212.2890000000002</v>
      </c>
      <c r="C978" s="65">
        <v>-8.1526940000000003E-5</v>
      </c>
    </row>
    <row r="979" spans="2:3">
      <c r="B979" s="64">
        <v>3215.4369999999999</v>
      </c>
      <c r="C979" s="64">
        <v>7.6081E-4</v>
      </c>
    </row>
    <row r="980" spans="2:3">
      <c r="B980" s="64">
        <v>3218.585</v>
      </c>
      <c r="C980" s="64">
        <v>1.356431E-3</v>
      </c>
    </row>
    <row r="981" spans="2:3">
      <c r="B981" s="64">
        <v>3221.732</v>
      </c>
      <c r="C981" s="64">
        <v>3.609101E-3</v>
      </c>
    </row>
    <row r="982" spans="2:3">
      <c r="B982" s="64">
        <v>3224.88</v>
      </c>
      <c r="C982" s="64">
        <v>1.6043160000000001E-4</v>
      </c>
    </row>
    <row r="983" spans="2:3">
      <c r="B983" s="64">
        <v>3228.0279999999998</v>
      </c>
      <c r="C983" s="64">
        <v>-1.1097559999999999E-3</v>
      </c>
    </row>
    <row r="984" spans="2:3">
      <c r="B984" s="64">
        <v>3231.1750000000002</v>
      </c>
      <c r="C984" s="64">
        <v>5.429508E-4</v>
      </c>
    </row>
    <row r="985" spans="2:3">
      <c r="B985" s="64">
        <v>3234.3229999999999</v>
      </c>
      <c r="C985" s="64">
        <v>3.1545359999999999E-3</v>
      </c>
    </row>
    <row r="986" spans="2:3">
      <c r="B986" s="64">
        <v>3237.471</v>
      </c>
      <c r="C986" s="64">
        <v>5.9668969999999999E-4</v>
      </c>
    </row>
    <row r="987" spans="2:3">
      <c r="B987" s="64">
        <v>3240.6190000000001</v>
      </c>
      <c r="C987" s="64">
        <v>-2.5313910000000002E-4</v>
      </c>
    </row>
    <row r="988" spans="2:3">
      <c r="B988" s="64">
        <v>3243.7660000000001</v>
      </c>
      <c r="C988" s="64">
        <v>1.701982E-4</v>
      </c>
    </row>
    <row r="989" spans="2:3">
      <c r="B989" s="64">
        <v>3246.9140000000002</v>
      </c>
      <c r="C989" s="64">
        <v>3.9561309999999999E-4</v>
      </c>
    </row>
    <row r="990" spans="2:3">
      <c r="B990" s="64">
        <v>3250.0619999999999</v>
      </c>
      <c r="C990" s="64">
        <v>8.5376280000000004E-4</v>
      </c>
    </row>
    <row r="991" spans="2:3">
      <c r="B991" s="64">
        <v>3253.2089999999998</v>
      </c>
      <c r="C991" s="64">
        <v>1.0929030000000001E-3</v>
      </c>
    </row>
    <row r="992" spans="2:3">
      <c r="B992" s="64">
        <v>3256.357</v>
      </c>
      <c r="C992" s="64">
        <v>-5.0889619999999996E-4</v>
      </c>
    </row>
    <row r="993" spans="2:3">
      <c r="B993" s="64">
        <v>3259.5050000000001</v>
      </c>
      <c r="C993" s="64">
        <v>1.9078300000000001E-4</v>
      </c>
    </row>
    <row r="994" spans="2:3">
      <c r="B994" s="64">
        <v>3262.6529999999998</v>
      </c>
      <c r="C994" s="64">
        <v>-1.5835329999999999E-4</v>
      </c>
    </row>
    <row r="995" spans="2:3">
      <c r="B995" s="64">
        <v>3265.8</v>
      </c>
      <c r="C995" s="65">
        <v>-9.9216819999999996E-5</v>
      </c>
    </row>
    <row r="996" spans="2:3">
      <c r="B996" s="64">
        <v>3268.9479999999999</v>
      </c>
      <c r="C996" s="64">
        <v>2.4780330000000001E-3</v>
      </c>
    </row>
    <row r="997" spans="2:3">
      <c r="B997" s="64">
        <v>3272.096</v>
      </c>
      <c r="C997" s="64">
        <v>7.0452570000000003E-4</v>
      </c>
    </row>
    <row r="998" spans="2:3">
      <c r="B998" s="64">
        <v>3275.2429999999999</v>
      </c>
      <c r="C998" s="64">
        <v>-3.7099179999999999E-4</v>
      </c>
    </row>
    <row r="999" spans="2:3">
      <c r="B999" s="64">
        <v>3278.3910000000001</v>
      </c>
      <c r="C999" s="64">
        <v>6.9266179999999996E-4</v>
      </c>
    </row>
    <row r="1000" spans="2:3">
      <c r="B1000" s="64">
        <v>3281.5390000000002</v>
      </c>
      <c r="C1000" s="64">
        <v>-3.0401419999999998E-4</v>
      </c>
    </row>
    <row r="1001" spans="2:3">
      <c r="B1001" s="64">
        <v>3284.6869999999999</v>
      </c>
      <c r="C1001" s="64">
        <v>-3.1067349999999998E-4</v>
      </c>
    </row>
    <row r="1002" spans="2:3">
      <c r="B1002" s="64">
        <v>3287.8339999999998</v>
      </c>
      <c r="C1002" s="64">
        <v>2.8764120000000001E-4</v>
      </c>
    </row>
    <row r="1003" spans="2:3">
      <c r="B1003" s="64">
        <v>3290.982</v>
      </c>
      <c r="C1003" s="64">
        <v>1.4794330000000001E-3</v>
      </c>
    </row>
    <row r="1004" spans="2:3">
      <c r="B1004" s="64">
        <v>3294.13</v>
      </c>
      <c r="C1004" s="64">
        <v>3.6978720000000001E-3</v>
      </c>
    </row>
    <row r="1005" spans="2:3">
      <c r="B1005" s="64">
        <v>3297.277</v>
      </c>
      <c r="C1005" s="64">
        <v>1.6976999999999999E-3</v>
      </c>
    </row>
    <row r="1006" spans="2:3">
      <c r="B1006" s="64">
        <v>3300.4250000000002</v>
      </c>
      <c r="C1006" s="64">
        <v>2.1246899999999998E-3</v>
      </c>
    </row>
    <row r="1007" spans="2:3">
      <c r="B1007" s="64">
        <v>3303.5729999999999</v>
      </c>
      <c r="C1007" s="65">
        <v>3.6978119999999999E-5</v>
      </c>
    </row>
    <row r="1008" spans="2:3">
      <c r="B1008" s="64">
        <v>3306.72</v>
      </c>
      <c r="C1008" s="64">
        <v>6.1026769999999997E-4</v>
      </c>
    </row>
    <row r="1009" spans="2:3">
      <c r="B1009" s="64">
        <v>3309.8679999999999</v>
      </c>
      <c r="C1009" s="64">
        <v>1.089673E-3</v>
      </c>
    </row>
    <row r="1010" spans="2:3">
      <c r="B1010" s="64">
        <v>3313.0160000000001</v>
      </c>
      <c r="C1010" s="64">
        <v>1.2738739999999999E-3</v>
      </c>
    </row>
    <row r="1011" spans="2:3">
      <c r="B1011" s="64">
        <v>3316.1640000000002</v>
      </c>
      <c r="C1011" s="64">
        <v>2.5594259999999998E-4</v>
      </c>
    </row>
    <row r="1012" spans="2:3">
      <c r="B1012" s="64">
        <v>3319.3110000000001</v>
      </c>
      <c r="C1012" s="65">
        <v>3.6326299999999998E-5</v>
      </c>
    </row>
    <row r="1013" spans="2:3">
      <c r="B1013" s="64">
        <v>3322.4589999999998</v>
      </c>
      <c r="C1013" s="65">
        <v>5.1872500000000002E-5</v>
      </c>
    </row>
    <row r="1014" spans="2:3">
      <c r="B1014" s="64">
        <v>3325.607</v>
      </c>
      <c r="C1014" s="64">
        <v>-3.797106E-4</v>
      </c>
    </row>
    <row r="1015" spans="2:3">
      <c r="B1015" s="64">
        <v>3328.7539999999999</v>
      </c>
      <c r="C1015" s="64">
        <v>2.1326900000000001E-4</v>
      </c>
    </row>
    <row r="1016" spans="2:3">
      <c r="B1016" s="64">
        <v>3331.902</v>
      </c>
      <c r="C1016" s="64">
        <v>1.110747E-3</v>
      </c>
    </row>
    <row r="1017" spans="2:3">
      <c r="B1017" s="64">
        <v>3335.05</v>
      </c>
      <c r="C1017" s="64">
        <v>-3.8822390000000002E-4</v>
      </c>
    </row>
    <row r="1018" spans="2:3">
      <c r="B1018" s="64">
        <v>3338.1979999999999</v>
      </c>
      <c r="C1018" s="64">
        <v>3.238642E-4</v>
      </c>
    </row>
    <row r="1019" spans="2:3">
      <c r="B1019" s="64">
        <v>3341.3449999999998</v>
      </c>
      <c r="C1019" s="64">
        <v>2.1331200000000001E-3</v>
      </c>
    </row>
    <row r="1020" spans="2:3">
      <c r="B1020" s="64">
        <v>3344.4929999999999</v>
      </c>
      <c r="C1020" s="64">
        <v>9.5408989999999996E-4</v>
      </c>
    </row>
    <row r="1021" spans="2:3">
      <c r="B1021" s="64">
        <v>3347.6410000000001</v>
      </c>
      <c r="C1021" s="64">
        <v>1.8383080000000001E-3</v>
      </c>
    </row>
    <row r="1022" spans="2:3">
      <c r="B1022" s="64">
        <v>3350.788</v>
      </c>
      <c r="C1022" s="64">
        <v>-7.8308890000000002E-4</v>
      </c>
    </row>
    <row r="1023" spans="2:3">
      <c r="B1023" s="64">
        <v>3353.9360000000001</v>
      </c>
      <c r="C1023" s="64">
        <v>2.1769230000000001E-4</v>
      </c>
    </row>
    <row r="1024" spans="2:3">
      <c r="B1024" s="64">
        <v>3357.0839999999998</v>
      </c>
      <c r="C1024" s="64">
        <v>2.2377550000000001E-3</v>
      </c>
    </row>
    <row r="1025" spans="2:3">
      <c r="B1025" s="64">
        <v>3360.232</v>
      </c>
      <c r="C1025" s="64">
        <v>1.63568E-3</v>
      </c>
    </row>
    <row r="1026" spans="2:3">
      <c r="B1026" s="64">
        <v>3363.3789999999999</v>
      </c>
      <c r="C1026" s="64">
        <v>4.0328770000000002E-4</v>
      </c>
    </row>
    <row r="1027" spans="2:3">
      <c r="B1027" s="64">
        <v>3366.527</v>
      </c>
      <c r="C1027" s="64">
        <v>5.4719670000000003E-4</v>
      </c>
    </row>
    <row r="1028" spans="2:3">
      <c r="B1028" s="64">
        <v>3369.6750000000002</v>
      </c>
      <c r="C1028" s="64">
        <v>2.7100029999999999E-3</v>
      </c>
    </row>
    <row r="1029" spans="2:3">
      <c r="B1029" s="64">
        <v>3372.8220000000001</v>
      </c>
      <c r="C1029" s="64">
        <v>2.4264920000000001E-3</v>
      </c>
    </row>
    <row r="1030" spans="2:3">
      <c r="B1030" s="64">
        <v>3375.97</v>
      </c>
      <c r="C1030" s="64">
        <v>2.0237520000000002E-3</v>
      </c>
    </row>
    <row r="1031" spans="2:3">
      <c r="B1031" s="64">
        <v>3379.1179999999999</v>
      </c>
      <c r="C1031" s="65">
        <v>2.9478939999999999E-5</v>
      </c>
    </row>
    <row r="1032" spans="2:3">
      <c r="B1032" s="64">
        <v>3382.2660000000001</v>
      </c>
      <c r="C1032" s="64">
        <v>1.0706820000000001E-3</v>
      </c>
    </row>
    <row r="1033" spans="2:3">
      <c r="B1033" s="64">
        <v>3385.413</v>
      </c>
      <c r="C1033" s="64">
        <v>1.939751E-3</v>
      </c>
    </row>
    <row r="1034" spans="2:3">
      <c r="B1034" s="64">
        <v>3388.5610000000001</v>
      </c>
      <c r="C1034" s="64">
        <v>1.443618E-3</v>
      </c>
    </row>
    <row r="1035" spans="2:3">
      <c r="B1035" s="64">
        <v>3391.7089999999998</v>
      </c>
      <c r="C1035" s="64">
        <v>2.314965E-3</v>
      </c>
    </row>
    <row r="1036" spans="2:3">
      <c r="B1036" s="64">
        <v>3394.8560000000002</v>
      </c>
      <c r="C1036" s="64">
        <v>1.108504E-3</v>
      </c>
    </row>
    <row r="1037" spans="2:3">
      <c r="B1037" s="64">
        <v>3398.0039999999999</v>
      </c>
      <c r="C1037" s="65">
        <v>1.888592E-5</v>
      </c>
    </row>
    <row r="1038" spans="2:3">
      <c r="B1038" s="64">
        <v>3401.152</v>
      </c>
      <c r="C1038" s="64">
        <v>1.43918E-3</v>
      </c>
    </row>
    <row r="1039" spans="2:3">
      <c r="B1039" s="64">
        <v>3404.3</v>
      </c>
      <c r="C1039" s="64">
        <v>2.1614389999999998E-3</v>
      </c>
    </row>
    <row r="1040" spans="2:3">
      <c r="B1040" s="64">
        <v>3407.4470000000001</v>
      </c>
      <c r="C1040" s="64">
        <v>2.2775130000000001E-3</v>
      </c>
    </row>
    <row r="1041" spans="2:3">
      <c r="B1041" s="64">
        <v>3410.5949999999998</v>
      </c>
      <c r="C1041" s="64">
        <v>1.4562710000000001E-3</v>
      </c>
    </row>
    <row r="1042" spans="2:3">
      <c r="B1042" s="64">
        <v>3413.7429999999999</v>
      </c>
      <c r="C1042" s="64">
        <v>1.1449100000000001E-3</v>
      </c>
    </row>
    <row r="1043" spans="2:3">
      <c r="B1043" s="64">
        <v>3416.89</v>
      </c>
      <c r="C1043" s="64">
        <v>2.1706529999999998E-3</v>
      </c>
    </row>
    <row r="1044" spans="2:3">
      <c r="B1044" s="64">
        <v>3420.038</v>
      </c>
      <c r="C1044" s="64">
        <v>1.7113320000000001E-3</v>
      </c>
    </row>
    <row r="1045" spans="2:3">
      <c r="B1045" s="64">
        <v>3423.1860000000001</v>
      </c>
      <c r="C1045" s="64">
        <v>1.284667E-3</v>
      </c>
    </row>
    <row r="1046" spans="2:3">
      <c r="B1046" s="64">
        <v>3426.3330000000001</v>
      </c>
      <c r="C1046" s="64">
        <v>2.124375E-3</v>
      </c>
    </row>
    <row r="1047" spans="2:3">
      <c r="B1047" s="64">
        <v>3429.4810000000002</v>
      </c>
      <c r="C1047" s="64">
        <v>1.024861E-3</v>
      </c>
    </row>
    <row r="1048" spans="2:3">
      <c r="B1048" s="64">
        <v>3432.6289999999999</v>
      </c>
      <c r="C1048" s="64">
        <v>4.7713930000000001E-4</v>
      </c>
    </row>
    <row r="1049" spans="2:3">
      <c r="B1049" s="64">
        <v>3435.777</v>
      </c>
      <c r="C1049" s="64">
        <v>1.5029189999999999E-3</v>
      </c>
    </row>
    <row r="1050" spans="2:3">
      <c r="B1050" s="64">
        <v>3438.924</v>
      </c>
      <c r="C1050" s="64">
        <v>1.8214749999999999E-3</v>
      </c>
    </row>
    <row r="1051" spans="2:3">
      <c r="B1051" s="64">
        <v>3442.0720000000001</v>
      </c>
      <c r="C1051" s="64">
        <v>2.176749E-3</v>
      </c>
    </row>
    <row r="1052" spans="2:3">
      <c r="B1052" s="64">
        <v>3445.22</v>
      </c>
      <c r="C1052" s="64">
        <v>1.548249E-3</v>
      </c>
    </row>
    <row r="1053" spans="2:3">
      <c r="B1053" s="64">
        <v>3448.3670000000002</v>
      </c>
      <c r="C1053" s="64">
        <v>1.2498780000000001E-3</v>
      </c>
    </row>
    <row r="1054" spans="2:3">
      <c r="B1054" s="64">
        <v>3451.5149999999999</v>
      </c>
      <c r="C1054" s="64">
        <v>2.0564070000000001E-3</v>
      </c>
    </row>
    <row r="1055" spans="2:3">
      <c r="B1055" s="64">
        <v>3454.663</v>
      </c>
      <c r="C1055" s="64">
        <v>2.631352E-3</v>
      </c>
    </row>
    <row r="1056" spans="2:3">
      <c r="B1056" s="64">
        <v>3457.8110000000001</v>
      </c>
      <c r="C1056" s="64">
        <v>2.5046220000000002E-3</v>
      </c>
    </row>
    <row r="1057" spans="2:3">
      <c r="B1057" s="64">
        <v>3460.9580000000001</v>
      </c>
      <c r="C1057" s="64">
        <v>9.4417090000000002E-4</v>
      </c>
    </row>
    <row r="1058" spans="2:3">
      <c r="B1058" s="64">
        <v>3464.1060000000002</v>
      </c>
      <c r="C1058" s="64">
        <v>1.5166649999999999E-3</v>
      </c>
    </row>
    <row r="1059" spans="2:3">
      <c r="B1059" s="64">
        <v>3467.2539999999999</v>
      </c>
      <c r="C1059" s="64">
        <v>4.5150600000000004E-3</v>
      </c>
    </row>
    <row r="1060" spans="2:3">
      <c r="B1060" s="64">
        <v>3470.4009999999998</v>
      </c>
      <c r="C1060" s="64">
        <v>1.233163E-3</v>
      </c>
    </row>
    <row r="1061" spans="2:3">
      <c r="B1061" s="64">
        <v>3473.549</v>
      </c>
      <c r="C1061" s="64">
        <v>2.3265170000000002E-3</v>
      </c>
    </row>
    <row r="1062" spans="2:3">
      <c r="B1062" s="64">
        <v>3476.6970000000001</v>
      </c>
      <c r="C1062" s="64">
        <v>3.7107450000000001E-3</v>
      </c>
    </row>
    <row r="1063" spans="2:3">
      <c r="B1063" s="64">
        <v>3479.8449999999998</v>
      </c>
      <c r="C1063" s="64">
        <v>3.4811460000000001E-3</v>
      </c>
    </row>
    <row r="1064" spans="2:3">
      <c r="B1064" s="64">
        <v>3482.9920000000002</v>
      </c>
      <c r="C1064" s="64">
        <v>6.5809709999999999E-4</v>
      </c>
    </row>
    <row r="1065" spans="2:3">
      <c r="B1065" s="64">
        <v>3486.14</v>
      </c>
      <c r="C1065" s="64">
        <v>1.688862E-3</v>
      </c>
    </row>
  </sheetData>
  <hyperlinks>
    <hyperlink ref="V3" r:id="rId1" xr:uid="{F507321D-350E-4954-A60E-C32D2183A201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A9A4-BA00-413C-B833-6E4BE4AF5E4E}">
  <dimension ref="A1:W6864"/>
  <sheetViews>
    <sheetView zoomScale="85" zoomScaleNormal="85" workbookViewId="0">
      <selection activeCell="G1" sqref="G1:G1048576"/>
    </sheetView>
  </sheetViews>
  <sheetFormatPr defaultColWidth="8.88671875" defaultRowHeight="13.8"/>
  <cols>
    <col min="1" max="2" width="9.33203125" style="31" bestFit="1" customWidth="1"/>
    <col min="3" max="3" width="11.6640625" style="31" bestFit="1" customWidth="1"/>
    <col min="4" max="4" width="9.44140625" style="31" customWidth="1"/>
    <col min="5" max="5" width="9.33203125" style="31" bestFit="1" customWidth="1"/>
    <col min="6" max="6" width="9.6640625" style="31" bestFit="1" customWidth="1"/>
    <col min="7" max="7" width="13" style="31" customWidth="1"/>
    <col min="8" max="14" width="9.33203125" style="31" bestFit="1" customWidth="1"/>
    <col min="15" max="15" width="12.88671875" style="31" bestFit="1" customWidth="1"/>
    <col min="16" max="16" width="13" style="31" customWidth="1"/>
    <col min="17" max="17" width="12.88671875" style="31" bestFit="1" customWidth="1"/>
    <col min="18" max="18" width="16.109375" style="31" bestFit="1" customWidth="1"/>
    <col min="19" max="20" width="20.33203125" style="31" bestFit="1" customWidth="1"/>
    <col min="21" max="21" width="13.33203125" style="31" customWidth="1"/>
    <col min="22" max="22" width="16.33203125" style="31" bestFit="1" customWidth="1"/>
    <col min="23" max="16384" width="8.88671875" style="31"/>
  </cols>
  <sheetData>
    <row r="1" spans="1:22" s="5" customFormat="1"/>
    <row r="2" spans="1:22" s="5" customFormat="1" ht="17.399999999999999">
      <c r="B2" s="3" t="s">
        <v>20</v>
      </c>
      <c r="C2" s="10"/>
      <c r="D2" s="2"/>
      <c r="E2" s="4" t="s">
        <v>46</v>
      </c>
      <c r="F2" s="2"/>
      <c r="H2" s="10"/>
    </row>
    <row r="3" spans="1:22" s="5" customFormat="1">
      <c r="D3" s="2"/>
      <c r="E3" s="2"/>
      <c r="F3" s="2"/>
    </row>
    <row r="5" spans="1:22">
      <c r="A5" s="48" t="s">
        <v>0</v>
      </c>
      <c r="B5" s="48" t="s">
        <v>19</v>
      </c>
      <c r="C5" s="48" t="s">
        <v>1</v>
      </c>
      <c r="D5" s="48" t="s">
        <v>44</v>
      </c>
      <c r="E5" s="48" t="s">
        <v>2</v>
      </c>
      <c r="F5" s="48" t="s">
        <v>18</v>
      </c>
      <c r="G5" s="48" t="s">
        <v>68</v>
      </c>
      <c r="H5" s="48" t="s">
        <v>3</v>
      </c>
      <c r="I5" s="48" t="s">
        <v>4</v>
      </c>
      <c r="J5" s="48" t="s">
        <v>5</v>
      </c>
      <c r="K5" s="48" t="s">
        <v>6</v>
      </c>
      <c r="L5" s="48" t="s">
        <v>7</v>
      </c>
      <c r="M5" s="48" t="s">
        <v>8</v>
      </c>
      <c r="N5" s="48" t="s">
        <v>9</v>
      </c>
      <c r="O5" s="48" t="s">
        <v>17</v>
      </c>
      <c r="P5" s="48" t="s">
        <v>35</v>
      </c>
      <c r="Q5" s="48"/>
      <c r="R5" s="67" t="s">
        <v>58</v>
      </c>
      <c r="S5" s="67" t="s">
        <v>61</v>
      </c>
      <c r="T5" s="67" t="s">
        <v>60</v>
      </c>
      <c r="V5" s="48" t="s">
        <v>45</v>
      </c>
    </row>
    <row r="6" spans="1:22">
      <c r="A6" s="31">
        <v>1</v>
      </c>
      <c r="B6" s="31">
        <v>8456.76</v>
      </c>
      <c r="C6" s="31">
        <v>339.22</v>
      </c>
      <c r="D6" s="31">
        <v>176.2</v>
      </c>
      <c r="E6" s="31">
        <v>0.92</v>
      </c>
      <c r="F6" s="31">
        <v>107.74</v>
      </c>
      <c r="G6" s="58">
        <f t="shared" ref="G6:G37" si="0">SQRT(((4*B6)/3.14))</f>
        <v>103.79278720199798</v>
      </c>
      <c r="H6" s="31">
        <v>5919</v>
      </c>
      <c r="I6" s="31">
        <v>424</v>
      </c>
      <c r="J6" s="31">
        <v>160.25</v>
      </c>
      <c r="K6" s="31">
        <v>101.4</v>
      </c>
      <c r="L6" s="31">
        <v>1.02</v>
      </c>
      <c r="M6" s="31">
        <v>0.98</v>
      </c>
      <c r="N6" s="31">
        <v>0.97</v>
      </c>
      <c r="O6" s="50">
        <f>4/3*3.14*(F6/2)^3</f>
        <v>654499.48825789324</v>
      </c>
      <c r="P6" s="51">
        <f>0.000000955*O6/1000</f>
        <v>6.2504701128628809E-4</v>
      </c>
      <c r="R6" s="34" t="s">
        <v>54</v>
      </c>
      <c r="S6" s="54">
        <v>1</v>
      </c>
      <c r="T6" s="52">
        <v>5.9306256081289948E-4</v>
      </c>
    </row>
    <row r="7" spans="1:22">
      <c r="A7" s="31">
        <v>2</v>
      </c>
      <c r="B7" s="31">
        <v>11255.4</v>
      </c>
      <c r="C7" s="31">
        <v>393.11</v>
      </c>
      <c r="D7" s="31">
        <v>129.08000000000001</v>
      </c>
      <c r="E7" s="31">
        <v>0.92</v>
      </c>
      <c r="F7" s="31">
        <v>124.28</v>
      </c>
      <c r="G7" s="58">
        <f t="shared" si="0"/>
        <v>119.74176035107602</v>
      </c>
      <c r="H7" s="31">
        <v>6467</v>
      </c>
      <c r="I7" s="31">
        <v>631</v>
      </c>
      <c r="J7" s="31">
        <v>105.78</v>
      </c>
      <c r="K7" s="31">
        <v>119.6</v>
      </c>
      <c r="L7" s="31">
        <v>1.03</v>
      </c>
      <c r="M7" s="31">
        <v>0.97</v>
      </c>
      <c r="N7" s="31">
        <v>0.97</v>
      </c>
      <c r="O7" s="50">
        <f t="shared" ref="O7:O70" si="1">4/3*3.14*(F7/2)^3</f>
        <v>1004574.4573335467</v>
      </c>
      <c r="P7" s="51">
        <f t="shared" ref="P7:P70" si="2">0.000000955*O7/1000</f>
        <v>9.5936860675353711E-4</v>
      </c>
      <c r="R7" s="34" t="s">
        <v>48</v>
      </c>
      <c r="S7" s="54">
        <v>2</v>
      </c>
      <c r="T7" s="52">
        <v>1.3931141698957548E-3</v>
      </c>
    </row>
    <row r="8" spans="1:22">
      <c r="A8" s="31">
        <v>3</v>
      </c>
      <c r="B8" s="31">
        <v>10626.72</v>
      </c>
      <c r="C8" s="31">
        <v>382.71</v>
      </c>
      <c r="D8" s="31">
        <v>82.88</v>
      </c>
      <c r="E8" s="31">
        <v>0.91</v>
      </c>
      <c r="F8" s="31">
        <v>120.22</v>
      </c>
      <c r="G8" s="58">
        <f t="shared" si="0"/>
        <v>116.34957210895236</v>
      </c>
      <c r="H8" s="31">
        <v>4035</v>
      </c>
      <c r="I8" s="31">
        <v>904</v>
      </c>
      <c r="J8" s="31">
        <v>68.430000000000007</v>
      </c>
      <c r="K8" s="31">
        <v>117</v>
      </c>
      <c r="L8" s="31">
        <v>1</v>
      </c>
      <c r="M8" s="31">
        <v>1</v>
      </c>
      <c r="N8" s="31">
        <v>0.97</v>
      </c>
      <c r="O8" s="50">
        <f t="shared" si="1"/>
        <v>909302.88413245324</v>
      </c>
      <c r="P8" s="51">
        <f t="shared" si="2"/>
        <v>8.683842543464928E-4</v>
      </c>
      <c r="R8" s="34" t="s">
        <v>49</v>
      </c>
      <c r="S8" s="54">
        <v>18</v>
      </c>
      <c r="T8" s="52">
        <v>1.422949056662415E-2</v>
      </c>
    </row>
    <row r="9" spans="1:22">
      <c r="A9" s="31">
        <v>4</v>
      </c>
      <c r="B9" s="31">
        <v>2832.44</v>
      </c>
      <c r="C9" s="31">
        <v>195.03</v>
      </c>
      <c r="D9" s="31">
        <v>91.6</v>
      </c>
      <c r="E9" s="31">
        <v>0.94</v>
      </c>
      <c r="F9" s="31">
        <v>63.74</v>
      </c>
      <c r="G9" s="58">
        <f t="shared" si="0"/>
        <v>60.068326276466628</v>
      </c>
      <c r="H9" s="31">
        <v>6302</v>
      </c>
      <c r="I9" s="31">
        <v>942</v>
      </c>
      <c r="J9" s="31">
        <v>101.77</v>
      </c>
      <c r="K9" s="31">
        <v>57.2</v>
      </c>
      <c r="L9" s="31">
        <v>1.05</v>
      </c>
      <c r="M9" s="31">
        <v>0.95</v>
      </c>
      <c r="N9" s="31">
        <v>0.95</v>
      </c>
      <c r="O9" s="50">
        <f t="shared" si="1"/>
        <v>135523.48938322667</v>
      </c>
      <c r="P9" s="51">
        <f t="shared" si="2"/>
        <v>1.2942493236098147E-4</v>
      </c>
      <c r="R9" s="34" t="s">
        <v>53</v>
      </c>
      <c r="S9" s="54">
        <v>24</v>
      </c>
      <c r="T9" s="52">
        <v>2.047336675496305E-2</v>
      </c>
    </row>
    <row r="10" spans="1:22">
      <c r="A10" s="31">
        <v>5</v>
      </c>
      <c r="B10" s="31">
        <v>9768.2000000000007</v>
      </c>
      <c r="C10" s="31">
        <v>365.59</v>
      </c>
      <c r="D10" s="31">
        <v>147.88</v>
      </c>
      <c r="E10" s="31">
        <v>0.92</v>
      </c>
      <c r="F10" s="31">
        <v>116.1</v>
      </c>
      <c r="G10" s="58">
        <f t="shared" si="0"/>
        <v>111.55073679264019</v>
      </c>
      <c r="H10" s="31">
        <v>6815</v>
      </c>
      <c r="I10" s="31">
        <v>1002</v>
      </c>
      <c r="J10" s="31">
        <v>145.94999999999999</v>
      </c>
      <c r="K10" s="31">
        <v>110.31</v>
      </c>
      <c r="L10" s="31">
        <v>1.03</v>
      </c>
      <c r="M10" s="31">
        <v>0.97</v>
      </c>
      <c r="N10" s="31">
        <v>0.97</v>
      </c>
      <c r="O10" s="50">
        <f t="shared" si="1"/>
        <v>818983.32038999978</v>
      </c>
      <c r="P10" s="51">
        <f t="shared" si="2"/>
        <v>7.8212907097244982E-4</v>
      </c>
      <c r="R10" s="34" t="s">
        <v>50</v>
      </c>
      <c r="S10" s="54">
        <v>24</v>
      </c>
      <c r="T10" s="52">
        <v>2.3698097648556519E-2</v>
      </c>
    </row>
    <row r="11" spans="1:22">
      <c r="A11" s="31">
        <v>6</v>
      </c>
      <c r="B11" s="31">
        <v>9349.08</v>
      </c>
      <c r="C11" s="31">
        <v>357.6</v>
      </c>
      <c r="D11" s="31">
        <v>17.36</v>
      </c>
      <c r="E11" s="31">
        <v>0.92</v>
      </c>
      <c r="F11" s="31">
        <v>112.88</v>
      </c>
      <c r="G11" s="58">
        <f t="shared" si="0"/>
        <v>109.13137060880072</v>
      </c>
      <c r="H11" s="31">
        <v>5127</v>
      </c>
      <c r="I11" s="31">
        <v>1016</v>
      </c>
      <c r="J11" s="31">
        <v>165.32</v>
      </c>
      <c r="K11" s="31">
        <v>109.2</v>
      </c>
      <c r="L11" s="31">
        <v>1.02</v>
      </c>
      <c r="M11" s="31">
        <v>0.98</v>
      </c>
      <c r="N11" s="31">
        <v>0.97</v>
      </c>
      <c r="O11" s="50">
        <f t="shared" si="1"/>
        <v>752712.9708663465</v>
      </c>
      <c r="P11" s="51">
        <f t="shared" si="2"/>
        <v>7.1884088717736087E-4</v>
      </c>
      <c r="R11" s="34" t="s">
        <v>51</v>
      </c>
      <c r="S11" s="54">
        <v>8</v>
      </c>
      <c r="T11" s="52">
        <v>9.3784471624981571E-3</v>
      </c>
    </row>
    <row r="12" spans="1:22">
      <c r="A12" s="31">
        <v>7</v>
      </c>
      <c r="B12" s="31">
        <v>12580.36</v>
      </c>
      <c r="C12" s="31">
        <v>412.39</v>
      </c>
      <c r="D12" s="31">
        <v>41.13</v>
      </c>
      <c r="E12" s="31">
        <v>0.93</v>
      </c>
      <c r="F12" s="31">
        <v>130.86000000000001</v>
      </c>
      <c r="G12" s="58">
        <f t="shared" si="0"/>
        <v>126.59358714300059</v>
      </c>
      <c r="H12" s="31">
        <v>5111</v>
      </c>
      <c r="I12" s="31">
        <v>1157</v>
      </c>
      <c r="J12" s="31">
        <v>20.96</v>
      </c>
      <c r="K12" s="31">
        <v>124.8</v>
      </c>
      <c r="L12" s="31">
        <v>1.02</v>
      </c>
      <c r="M12" s="31">
        <v>0.98</v>
      </c>
      <c r="N12" s="31">
        <v>0.97</v>
      </c>
      <c r="O12" s="50">
        <f t="shared" si="1"/>
        <v>1172732.9985626403</v>
      </c>
      <c r="P12" s="51">
        <f t="shared" si="2"/>
        <v>1.1199600136273214E-3</v>
      </c>
      <c r="R12" s="68" t="s">
        <v>59</v>
      </c>
      <c r="S12" s="69">
        <v>77</v>
      </c>
      <c r="T12" s="70">
        <v>6.9765578863350539E-2</v>
      </c>
    </row>
    <row r="13" spans="1:22">
      <c r="A13" s="31">
        <v>8</v>
      </c>
      <c r="B13" s="31">
        <v>10883.6</v>
      </c>
      <c r="C13" s="31">
        <v>387.91</v>
      </c>
      <c r="D13" s="31">
        <v>71.040000000000006</v>
      </c>
      <c r="E13" s="31">
        <v>0.91</v>
      </c>
      <c r="F13" s="31">
        <v>121.56</v>
      </c>
      <c r="G13" s="58">
        <f t="shared" si="0"/>
        <v>117.74743563545711</v>
      </c>
      <c r="H13" s="31">
        <v>3707</v>
      </c>
      <c r="I13" s="31">
        <v>1176</v>
      </c>
      <c r="J13" s="31">
        <v>41.53</v>
      </c>
      <c r="K13" s="31">
        <v>117</v>
      </c>
      <c r="L13" s="31">
        <v>1.01</v>
      </c>
      <c r="M13" s="31">
        <v>0.99</v>
      </c>
      <c r="N13" s="31">
        <v>0.97</v>
      </c>
      <c r="O13" s="50">
        <f t="shared" si="1"/>
        <v>940048.95703103999</v>
      </c>
      <c r="P13" s="51">
        <f t="shared" si="2"/>
        <v>8.9774675396464315E-4</v>
      </c>
    </row>
    <row r="14" spans="1:22">
      <c r="A14" s="31">
        <v>9</v>
      </c>
      <c r="B14" s="31">
        <v>9592.44</v>
      </c>
      <c r="C14" s="31">
        <v>361.28</v>
      </c>
      <c r="D14" s="31">
        <v>122.6</v>
      </c>
      <c r="E14" s="31">
        <v>0.92</v>
      </c>
      <c r="F14" s="31">
        <v>117</v>
      </c>
      <c r="G14" s="58">
        <f t="shared" si="0"/>
        <v>110.54261074268562</v>
      </c>
      <c r="H14" s="31">
        <v>4531</v>
      </c>
      <c r="I14" s="31">
        <v>1140</v>
      </c>
      <c r="J14" s="31">
        <v>126.87</v>
      </c>
      <c r="K14" s="31">
        <v>108.47</v>
      </c>
      <c r="L14" s="31">
        <v>1.07</v>
      </c>
      <c r="M14" s="31">
        <v>0.94</v>
      </c>
      <c r="N14" s="31">
        <v>0.97</v>
      </c>
      <c r="O14" s="50">
        <f t="shared" si="1"/>
        <v>838177.47</v>
      </c>
      <c r="P14" s="51">
        <f t="shared" si="2"/>
        <v>8.0045948385E-4</v>
      </c>
    </row>
    <row r="15" spans="1:22">
      <c r="A15" s="31">
        <v>10</v>
      </c>
      <c r="B15" s="31">
        <v>10065.64</v>
      </c>
      <c r="C15" s="31">
        <v>369.52</v>
      </c>
      <c r="D15" s="31">
        <v>178.88</v>
      </c>
      <c r="E15" s="31">
        <v>0.93</v>
      </c>
      <c r="F15" s="31">
        <v>117.72</v>
      </c>
      <c r="G15" s="58">
        <f t="shared" si="0"/>
        <v>113.23635166137956</v>
      </c>
      <c r="H15" s="31">
        <v>4483</v>
      </c>
      <c r="I15" s="31">
        <v>1175</v>
      </c>
      <c r="J15" s="31">
        <v>30.53</v>
      </c>
      <c r="K15" s="31">
        <v>111.8</v>
      </c>
      <c r="L15" s="31">
        <v>1.01</v>
      </c>
      <c r="M15" s="31">
        <v>0.99</v>
      </c>
      <c r="N15" s="31">
        <v>0.97</v>
      </c>
      <c r="O15" s="50">
        <f t="shared" si="1"/>
        <v>853746.93582911999</v>
      </c>
      <c r="P15" s="51">
        <f t="shared" si="2"/>
        <v>8.1532832371680947E-4</v>
      </c>
    </row>
    <row r="16" spans="1:22">
      <c r="A16" s="31">
        <v>11</v>
      </c>
      <c r="B16" s="31">
        <v>10809.24</v>
      </c>
      <c r="C16" s="31">
        <v>384.86</v>
      </c>
      <c r="D16" s="31">
        <v>144.11000000000001</v>
      </c>
      <c r="E16" s="31">
        <v>0.92</v>
      </c>
      <c r="F16" s="31">
        <v>121.73</v>
      </c>
      <c r="G16" s="58">
        <f t="shared" si="0"/>
        <v>117.34450342507071</v>
      </c>
      <c r="H16" s="31">
        <v>6898</v>
      </c>
      <c r="I16" s="31">
        <v>1176</v>
      </c>
      <c r="J16" s="31">
        <v>160.02000000000001</v>
      </c>
      <c r="K16" s="31">
        <v>117</v>
      </c>
      <c r="L16" s="31">
        <v>1.03</v>
      </c>
      <c r="M16" s="31">
        <v>0.97</v>
      </c>
      <c r="N16" s="31">
        <v>0.97</v>
      </c>
      <c r="O16" s="50">
        <f t="shared" si="1"/>
        <v>943998.41203189688</v>
      </c>
      <c r="P16" s="51">
        <f t="shared" si="2"/>
        <v>9.0151848349046145E-4</v>
      </c>
    </row>
    <row r="17" spans="1:23">
      <c r="A17" s="31">
        <v>12</v>
      </c>
      <c r="B17" s="31">
        <v>9038.1200000000008</v>
      </c>
      <c r="C17" s="31">
        <v>352.4</v>
      </c>
      <c r="D17" s="31">
        <v>2.69</v>
      </c>
      <c r="E17" s="31">
        <v>0.91</v>
      </c>
      <c r="F17" s="31">
        <v>115.4</v>
      </c>
      <c r="G17" s="58">
        <f t="shared" si="0"/>
        <v>107.30111212107907</v>
      </c>
      <c r="H17" s="31">
        <v>4089</v>
      </c>
      <c r="I17" s="31">
        <v>1189</v>
      </c>
      <c r="J17" s="31">
        <v>165.65</v>
      </c>
      <c r="K17" s="31">
        <v>103.69</v>
      </c>
      <c r="L17" s="31">
        <v>1.1100000000000001</v>
      </c>
      <c r="M17" s="31">
        <v>0.9</v>
      </c>
      <c r="N17" s="31">
        <v>0.97</v>
      </c>
      <c r="O17" s="50">
        <f t="shared" si="1"/>
        <v>804258.80482666672</v>
      </c>
      <c r="P17" s="51">
        <f t="shared" si="2"/>
        <v>7.680671586094667E-4</v>
      </c>
      <c r="R17" s="54"/>
      <c r="S17" s="52"/>
    </row>
    <row r="18" spans="1:23">
      <c r="A18" s="31">
        <v>13</v>
      </c>
      <c r="B18" s="31">
        <v>11586.64</v>
      </c>
      <c r="C18" s="31">
        <v>408.45</v>
      </c>
      <c r="D18" s="31">
        <v>158.88</v>
      </c>
      <c r="E18" s="31">
        <v>0.87</v>
      </c>
      <c r="F18" s="31">
        <v>135.82</v>
      </c>
      <c r="G18" s="58">
        <f t="shared" si="0"/>
        <v>121.4909500967624</v>
      </c>
      <c r="H18" s="31">
        <v>4540</v>
      </c>
      <c r="I18" s="31">
        <v>1442</v>
      </c>
      <c r="J18" s="31">
        <v>5.49</v>
      </c>
      <c r="K18" s="31">
        <v>112.64</v>
      </c>
      <c r="L18" s="31">
        <v>1.19</v>
      </c>
      <c r="M18" s="31">
        <v>0.84</v>
      </c>
      <c r="N18" s="31">
        <v>0.96</v>
      </c>
      <c r="O18" s="50">
        <f t="shared" si="1"/>
        <v>1311201.9187292531</v>
      </c>
      <c r="P18" s="51">
        <f t="shared" si="2"/>
        <v>1.2521978323864367E-3</v>
      </c>
      <c r="R18" s="54"/>
      <c r="S18" s="52"/>
    </row>
    <row r="19" spans="1:23">
      <c r="A19" s="31">
        <v>14</v>
      </c>
      <c r="B19" s="31">
        <v>11728.6</v>
      </c>
      <c r="C19" s="31">
        <v>401.99</v>
      </c>
      <c r="D19" s="31">
        <v>82.57</v>
      </c>
      <c r="E19" s="31">
        <v>0.91</v>
      </c>
      <c r="F19" s="31">
        <v>130.22999999999999</v>
      </c>
      <c r="G19" s="58">
        <f t="shared" si="0"/>
        <v>122.23294040374397</v>
      </c>
      <c r="H19" s="31">
        <v>2919</v>
      </c>
      <c r="I19" s="31">
        <v>1562</v>
      </c>
      <c r="J19" s="31">
        <v>63.95</v>
      </c>
      <c r="K19" s="31">
        <v>119.6</v>
      </c>
      <c r="L19" s="31">
        <v>1.05</v>
      </c>
      <c r="M19" s="31">
        <v>0.95</v>
      </c>
      <c r="N19" s="31">
        <v>0.97</v>
      </c>
      <c r="O19" s="50">
        <f t="shared" si="1"/>
        <v>1155876.7265907298</v>
      </c>
      <c r="P19" s="51">
        <f t="shared" si="2"/>
        <v>1.1038622738941469E-3</v>
      </c>
      <c r="R19" s="54"/>
      <c r="S19" s="52"/>
    </row>
    <row r="20" spans="1:23">
      <c r="A20" s="31">
        <v>15</v>
      </c>
      <c r="B20" s="31">
        <v>10146.76</v>
      </c>
      <c r="C20" s="31">
        <v>373.83</v>
      </c>
      <c r="D20" s="31">
        <v>147.29</v>
      </c>
      <c r="E20" s="31">
        <v>0.91</v>
      </c>
      <c r="F20" s="31">
        <v>117.72</v>
      </c>
      <c r="G20" s="58">
        <f t="shared" si="0"/>
        <v>113.69172756712535</v>
      </c>
      <c r="H20" s="31">
        <v>2872</v>
      </c>
      <c r="I20" s="31">
        <v>1554</v>
      </c>
      <c r="J20" s="31">
        <v>149.47</v>
      </c>
      <c r="K20" s="31">
        <v>114.4</v>
      </c>
      <c r="L20" s="31">
        <v>1.01</v>
      </c>
      <c r="M20" s="31">
        <v>0.99</v>
      </c>
      <c r="N20" s="31">
        <v>0.97</v>
      </c>
      <c r="O20" s="50">
        <f t="shared" si="1"/>
        <v>853746.93582911999</v>
      </c>
      <c r="P20" s="51">
        <f t="shared" si="2"/>
        <v>8.1532832371680947E-4</v>
      </c>
      <c r="R20" s="54"/>
      <c r="S20" s="52"/>
    </row>
    <row r="21" spans="1:23">
      <c r="A21" s="31">
        <v>16</v>
      </c>
      <c r="B21" s="31">
        <v>12830.48</v>
      </c>
      <c r="C21" s="31">
        <v>432.56</v>
      </c>
      <c r="D21" s="31">
        <v>142.07</v>
      </c>
      <c r="E21" s="31">
        <v>0.86</v>
      </c>
      <c r="F21" s="31">
        <v>149.19999999999999</v>
      </c>
      <c r="G21" s="58">
        <f t="shared" si="0"/>
        <v>127.84584666524815</v>
      </c>
      <c r="H21" s="31">
        <v>2261</v>
      </c>
      <c r="I21" s="31">
        <v>1608</v>
      </c>
      <c r="J21" s="31">
        <v>138.53</v>
      </c>
      <c r="K21" s="31">
        <v>122.2</v>
      </c>
      <c r="L21" s="31">
        <v>1.18</v>
      </c>
      <c r="M21" s="31">
        <v>0.85</v>
      </c>
      <c r="N21" s="31">
        <v>0.97</v>
      </c>
      <c r="O21" s="50">
        <f t="shared" si="1"/>
        <v>1738140.4520533327</v>
      </c>
      <c r="P21" s="51">
        <f t="shared" si="2"/>
        <v>1.6599241317109326E-3</v>
      </c>
      <c r="R21" s="54"/>
      <c r="S21" s="52"/>
    </row>
    <row r="22" spans="1:23">
      <c r="A22" s="31">
        <v>17</v>
      </c>
      <c r="B22" s="31">
        <v>10241.4</v>
      </c>
      <c r="C22" s="31">
        <v>375.36</v>
      </c>
      <c r="D22" s="31">
        <v>170.24</v>
      </c>
      <c r="E22" s="31">
        <v>0.91</v>
      </c>
      <c r="F22" s="31">
        <v>119.29</v>
      </c>
      <c r="G22" s="58">
        <f t="shared" si="0"/>
        <v>114.2207048951791</v>
      </c>
      <c r="H22" s="31">
        <v>5630</v>
      </c>
      <c r="I22" s="31">
        <v>1625</v>
      </c>
      <c r="J22" s="31">
        <v>159.59</v>
      </c>
      <c r="K22" s="31">
        <v>111.8</v>
      </c>
      <c r="L22" s="31">
        <v>1.05</v>
      </c>
      <c r="M22" s="31">
        <v>0.95</v>
      </c>
      <c r="N22" s="31">
        <v>0.97</v>
      </c>
      <c r="O22" s="50">
        <f t="shared" si="1"/>
        <v>888363.1051332436</v>
      </c>
      <c r="P22" s="51">
        <f t="shared" si="2"/>
        <v>8.4838676540224757E-4</v>
      </c>
      <c r="R22" s="54"/>
      <c r="S22" s="52"/>
    </row>
    <row r="23" spans="1:23">
      <c r="A23" s="31">
        <v>18</v>
      </c>
      <c r="B23" s="31">
        <v>10268.44</v>
      </c>
      <c r="C23" s="31">
        <v>377.51</v>
      </c>
      <c r="D23" s="31">
        <v>142.86000000000001</v>
      </c>
      <c r="E23" s="31">
        <v>0.91</v>
      </c>
      <c r="F23" s="31">
        <v>120.19</v>
      </c>
      <c r="G23" s="58">
        <f t="shared" si="0"/>
        <v>114.37139190647372</v>
      </c>
      <c r="H23" s="31">
        <v>2681</v>
      </c>
      <c r="I23" s="31">
        <v>1687</v>
      </c>
      <c r="J23" s="31">
        <v>128.85</v>
      </c>
      <c r="K23" s="31">
        <v>113.29</v>
      </c>
      <c r="L23" s="31">
        <v>1.04</v>
      </c>
      <c r="M23" s="31">
        <v>0.96</v>
      </c>
      <c r="N23" s="31">
        <v>0.97</v>
      </c>
      <c r="O23" s="50">
        <f t="shared" si="1"/>
        <v>908622.32482954324</v>
      </c>
      <c r="P23" s="51">
        <f t="shared" si="2"/>
        <v>8.6773432021221373E-4</v>
      </c>
    </row>
    <row r="24" spans="1:23">
      <c r="A24" s="31">
        <v>19</v>
      </c>
      <c r="B24" s="31">
        <v>9362.6</v>
      </c>
      <c r="C24" s="31">
        <v>358.23</v>
      </c>
      <c r="D24" s="31">
        <v>143.53</v>
      </c>
      <c r="E24" s="31">
        <v>0.92</v>
      </c>
      <c r="F24" s="31">
        <v>113</v>
      </c>
      <c r="G24" s="58">
        <f t="shared" si="0"/>
        <v>109.21025126283575</v>
      </c>
      <c r="H24" s="31">
        <v>2647</v>
      </c>
      <c r="I24" s="31">
        <v>1747</v>
      </c>
      <c r="J24" s="31">
        <v>23.03</v>
      </c>
      <c r="K24" s="31">
        <v>108.47</v>
      </c>
      <c r="L24" s="31">
        <v>1.02</v>
      </c>
      <c r="M24" s="31">
        <v>0.98</v>
      </c>
      <c r="N24" s="31">
        <v>0.97</v>
      </c>
      <c r="O24" s="50">
        <f t="shared" si="1"/>
        <v>755116.09666666668</v>
      </c>
      <c r="P24" s="51">
        <f t="shared" si="2"/>
        <v>7.2113587231666663E-4</v>
      </c>
    </row>
    <row r="25" spans="1:23">
      <c r="A25" s="31">
        <v>20</v>
      </c>
      <c r="B25" s="31">
        <v>10829.52</v>
      </c>
      <c r="C25" s="31">
        <v>388.54</v>
      </c>
      <c r="D25" s="31">
        <v>132.65</v>
      </c>
      <c r="E25" s="31">
        <v>0.9</v>
      </c>
      <c r="F25" s="31">
        <v>121.4</v>
      </c>
      <c r="G25" s="58">
        <f t="shared" si="0"/>
        <v>117.45453111302642</v>
      </c>
      <c r="H25" s="31">
        <v>2459</v>
      </c>
      <c r="I25" s="31">
        <v>1905</v>
      </c>
      <c r="J25" s="31">
        <v>80.13</v>
      </c>
      <c r="K25" s="31">
        <v>118.81</v>
      </c>
      <c r="L25" s="31">
        <v>1</v>
      </c>
      <c r="M25" s="31">
        <v>1</v>
      </c>
      <c r="N25" s="31">
        <v>0.96</v>
      </c>
      <c r="O25" s="50">
        <f t="shared" si="1"/>
        <v>936341.90002666682</v>
      </c>
      <c r="P25" s="51">
        <f t="shared" si="2"/>
        <v>8.9420651452546676E-4</v>
      </c>
      <c r="W25" s="52"/>
    </row>
    <row r="26" spans="1:23">
      <c r="A26" s="31">
        <v>21</v>
      </c>
      <c r="B26" s="31">
        <v>9984.52</v>
      </c>
      <c r="C26" s="31">
        <v>371.05</v>
      </c>
      <c r="D26" s="31">
        <v>164.87</v>
      </c>
      <c r="E26" s="31">
        <v>0.91</v>
      </c>
      <c r="F26" s="31">
        <v>122.64</v>
      </c>
      <c r="G26" s="58">
        <f t="shared" si="0"/>
        <v>112.77913706870514</v>
      </c>
      <c r="H26" s="31">
        <v>4400</v>
      </c>
      <c r="I26" s="31">
        <v>2577</v>
      </c>
      <c r="J26" s="31">
        <v>147.99</v>
      </c>
      <c r="K26" s="31">
        <v>106.6</v>
      </c>
      <c r="L26" s="31">
        <v>1.1100000000000001</v>
      </c>
      <c r="M26" s="31">
        <v>0.9</v>
      </c>
      <c r="N26" s="31">
        <v>0.97</v>
      </c>
      <c r="O26" s="50">
        <f t="shared" si="1"/>
        <v>965327.82183936005</v>
      </c>
      <c r="P26" s="51">
        <f t="shared" si="2"/>
        <v>9.2188806985658877E-4</v>
      </c>
    </row>
    <row r="27" spans="1:23">
      <c r="A27" s="31">
        <v>22</v>
      </c>
      <c r="B27" s="31">
        <v>10680.8</v>
      </c>
      <c r="C27" s="31">
        <v>384.23</v>
      </c>
      <c r="D27" s="31">
        <v>151.01</v>
      </c>
      <c r="E27" s="31">
        <v>0.91</v>
      </c>
      <c r="F27" s="31">
        <v>120.64</v>
      </c>
      <c r="G27" s="58">
        <f t="shared" si="0"/>
        <v>116.64525129503356</v>
      </c>
      <c r="H27" s="31">
        <v>2464</v>
      </c>
      <c r="I27" s="31">
        <v>2658</v>
      </c>
      <c r="J27" s="31">
        <v>142.88</v>
      </c>
      <c r="K27" s="31">
        <v>117</v>
      </c>
      <c r="L27" s="31">
        <v>1.01</v>
      </c>
      <c r="M27" s="31">
        <v>0.99</v>
      </c>
      <c r="N27" s="31">
        <v>0.97</v>
      </c>
      <c r="O27" s="50">
        <f t="shared" si="1"/>
        <v>918866.42582869332</v>
      </c>
      <c r="P27" s="51">
        <f t="shared" si="2"/>
        <v>8.7751743666640201E-4</v>
      </c>
    </row>
    <row r="28" spans="1:23">
      <c r="A28" s="31">
        <v>23</v>
      </c>
      <c r="B28" s="31">
        <v>6097.52</v>
      </c>
      <c r="C28" s="31">
        <v>289.63</v>
      </c>
      <c r="D28" s="31">
        <v>62.17</v>
      </c>
      <c r="E28" s="31">
        <v>0.91</v>
      </c>
      <c r="F28" s="31">
        <v>92</v>
      </c>
      <c r="G28" s="58">
        <f t="shared" si="0"/>
        <v>88.133656461501047</v>
      </c>
      <c r="H28" s="31">
        <v>8143</v>
      </c>
      <c r="I28" s="31">
        <v>2691</v>
      </c>
      <c r="J28" s="31">
        <v>132.71</v>
      </c>
      <c r="K28" s="31">
        <v>88.4</v>
      </c>
      <c r="L28" s="31">
        <v>1</v>
      </c>
      <c r="M28" s="31">
        <v>1</v>
      </c>
      <c r="N28" s="31">
        <v>0.96</v>
      </c>
      <c r="O28" s="50">
        <f t="shared" si="1"/>
        <v>407513.38666666666</v>
      </c>
      <c r="P28" s="51">
        <f t="shared" si="2"/>
        <v>3.8917528426666664E-4</v>
      </c>
    </row>
    <row r="29" spans="1:23">
      <c r="A29" s="31">
        <v>24</v>
      </c>
      <c r="B29" s="31">
        <v>12181.52</v>
      </c>
      <c r="C29" s="31">
        <v>407.19</v>
      </c>
      <c r="D29" s="31">
        <v>13.89</v>
      </c>
      <c r="E29" s="31">
        <v>0.92</v>
      </c>
      <c r="F29" s="31">
        <v>128.46</v>
      </c>
      <c r="G29" s="58">
        <f t="shared" si="0"/>
        <v>124.57070230440007</v>
      </c>
      <c r="H29" s="31">
        <v>8423</v>
      </c>
      <c r="I29" s="31">
        <v>2740</v>
      </c>
      <c r="J29" s="31">
        <v>35.94</v>
      </c>
      <c r="K29" s="31">
        <v>122.2</v>
      </c>
      <c r="L29" s="31">
        <v>1.01</v>
      </c>
      <c r="M29" s="31">
        <v>0.99</v>
      </c>
      <c r="N29" s="31">
        <v>0.97</v>
      </c>
      <c r="O29" s="50">
        <f t="shared" si="1"/>
        <v>1109384.64554184</v>
      </c>
      <c r="P29" s="51">
        <f t="shared" si="2"/>
        <v>1.0594623364924571E-3</v>
      </c>
    </row>
    <row r="30" spans="1:23">
      <c r="A30" s="31">
        <v>25</v>
      </c>
      <c r="B30" s="31">
        <v>11221.6</v>
      </c>
      <c r="C30" s="31">
        <v>393.11</v>
      </c>
      <c r="D30" s="31">
        <v>25.25</v>
      </c>
      <c r="E30" s="31">
        <v>0.91</v>
      </c>
      <c r="F30" s="31">
        <v>124.85</v>
      </c>
      <c r="G30" s="58">
        <f t="shared" si="0"/>
        <v>119.56183273575961</v>
      </c>
      <c r="H30" s="31">
        <v>2525</v>
      </c>
      <c r="I30" s="31">
        <v>2824</v>
      </c>
      <c r="J30" s="31">
        <v>31.37</v>
      </c>
      <c r="K30" s="31">
        <v>119.6</v>
      </c>
      <c r="L30" s="31">
        <v>1.03</v>
      </c>
      <c r="M30" s="31">
        <v>0.97</v>
      </c>
      <c r="N30" s="31">
        <v>0.97</v>
      </c>
      <c r="O30" s="50">
        <f t="shared" si="1"/>
        <v>1018460.1430254165</v>
      </c>
      <c r="P30" s="51">
        <f t="shared" si="2"/>
        <v>9.7262943658927268E-4</v>
      </c>
    </row>
    <row r="31" spans="1:23">
      <c r="A31" s="31">
        <v>26</v>
      </c>
      <c r="B31" s="31">
        <v>10437.44</v>
      </c>
      <c r="C31" s="31">
        <v>376.88</v>
      </c>
      <c r="D31" s="31">
        <v>41.42</v>
      </c>
      <c r="E31" s="31">
        <v>0.92</v>
      </c>
      <c r="F31" s="31">
        <v>119.09</v>
      </c>
      <c r="G31" s="58">
        <f t="shared" si="0"/>
        <v>115.30872434828176</v>
      </c>
      <c r="H31" s="31">
        <v>2970</v>
      </c>
      <c r="I31" s="31">
        <v>2886</v>
      </c>
      <c r="J31" s="31">
        <v>36.119999999999997</v>
      </c>
      <c r="K31" s="31">
        <v>114.4</v>
      </c>
      <c r="L31" s="31">
        <v>1</v>
      </c>
      <c r="M31" s="31">
        <v>1</v>
      </c>
      <c r="N31" s="31">
        <v>0.97</v>
      </c>
      <c r="O31" s="50">
        <f t="shared" si="1"/>
        <v>883902.33967117674</v>
      </c>
      <c r="P31" s="51">
        <f t="shared" si="2"/>
        <v>8.4412673438597375E-4</v>
      </c>
    </row>
    <row r="32" spans="1:23">
      <c r="A32" s="31">
        <v>27</v>
      </c>
      <c r="B32" s="31">
        <v>10680.8</v>
      </c>
      <c r="C32" s="31">
        <v>382.71</v>
      </c>
      <c r="D32" s="31">
        <v>79</v>
      </c>
      <c r="E32" s="31">
        <v>0.92</v>
      </c>
      <c r="F32" s="31">
        <v>119.97</v>
      </c>
      <c r="G32" s="58">
        <f t="shared" si="0"/>
        <v>116.64525129503356</v>
      </c>
      <c r="H32" s="31">
        <v>3079</v>
      </c>
      <c r="I32" s="31">
        <v>2934</v>
      </c>
      <c r="J32" s="31">
        <v>60.1</v>
      </c>
      <c r="K32" s="31">
        <v>117</v>
      </c>
      <c r="L32" s="31">
        <v>1.01</v>
      </c>
      <c r="M32" s="31">
        <v>0.99</v>
      </c>
      <c r="N32" s="31">
        <v>0.97</v>
      </c>
      <c r="O32" s="50">
        <f t="shared" si="1"/>
        <v>903641.92954587005</v>
      </c>
      <c r="P32" s="51">
        <f t="shared" si="2"/>
        <v>8.6297804271630589E-4</v>
      </c>
    </row>
    <row r="33" spans="1:22">
      <c r="A33" s="31">
        <v>28</v>
      </c>
      <c r="B33" s="31">
        <v>12364.04</v>
      </c>
      <c r="C33" s="31">
        <v>413.02</v>
      </c>
      <c r="D33" s="31">
        <v>23.82</v>
      </c>
      <c r="E33" s="31">
        <v>0.91</v>
      </c>
      <c r="F33" s="31">
        <v>129.53</v>
      </c>
      <c r="G33" s="58">
        <f t="shared" si="0"/>
        <v>125.50047580288926</v>
      </c>
      <c r="H33" s="31">
        <v>6850</v>
      </c>
      <c r="I33" s="31">
        <v>2951</v>
      </c>
      <c r="J33" s="31">
        <v>51.52</v>
      </c>
      <c r="K33" s="31">
        <v>124.8</v>
      </c>
      <c r="L33" s="31">
        <v>1.01</v>
      </c>
      <c r="M33" s="31">
        <v>0.99</v>
      </c>
      <c r="N33" s="31">
        <v>0.97</v>
      </c>
      <c r="O33" s="50">
        <f t="shared" si="1"/>
        <v>1137337.8546892966</v>
      </c>
      <c r="P33" s="51">
        <f t="shared" si="2"/>
        <v>1.0861576512282783E-3</v>
      </c>
    </row>
    <row r="34" spans="1:22">
      <c r="A34" s="31">
        <v>29</v>
      </c>
      <c r="B34" s="31">
        <v>11174.28</v>
      </c>
      <c r="C34" s="31">
        <v>393.11</v>
      </c>
      <c r="D34" s="31">
        <v>78.58</v>
      </c>
      <c r="E34" s="31">
        <v>0.91</v>
      </c>
      <c r="F34" s="31">
        <v>124.18</v>
      </c>
      <c r="G34" s="58">
        <f t="shared" si="0"/>
        <v>119.30947821676486</v>
      </c>
      <c r="H34" s="31">
        <v>9210</v>
      </c>
      <c r="I34" s="31">
        <v>3094</v>
      </c>
      <c r="J34" s="31">
        <v>109.57</v>
      </c>
      <c r="K34" s="31">
        <v>117</v>
      </c>
      <c r="L34" s="31">
        <v>1.04</v>
      </c>
      <c r="M34" s="31">
        <v>0.96</v>
      </c>
      <c r="N34" s="31">
        <v>0.97</v>
      </c>
      <c r="O34" s="50">
        <f t="shared" si="1"/>
        <v>1002151.4616174133</v>
      </c>
      <c r="P34" s="51">
        <f t="shared" si="2"/>
        <v>9.5705464584462977E-4</v>
      </c>
    </row>
    <row r="35" spans="1:22">
      <c r="A35" s="31">
        <v>30</v>
      </c>
      <c r="B35" s="31">
        <v>11154</v>
      </c>
      <c r="C35" s="31">
        <v>401.73</v>
      </c>
      <c r="D35" s="31">
        <v>114.94</v>
      </c>
      <c r="E35" s="31">
        <v>0.87</v>
      </c>
      <c r="F35" s="31">
        <v>135.41999999999999</v>
      </c>
      <c r="G35" s="58">
        <f t="shared" si="0"/>
        <v>119.20116273531994</v>
      </c>
      <c r="H35" s="31">
        <v>8776</v>
      </c>
      <c r="I35" s="31">
        <v>3118</v>
      </c>
      <c r="J35" s="31">
        <v>93.3</v>
      </c>
      <c r="K35" s="31">
        <v>109.3</v>
      </c>
      <c r="L35" s="31">
        <v>1.19</v>
      </c>
      <c r="M35" s="31">
        <v>0.84</v>
      </c>
      <c r="N35" s="31">
        <v>0.97</v>
      </c>
      <c r="O35" s="50">
        <f t="shared" si="1"/>
        <v>1299651.2417527197</v>
      </c>
      <c r="P35" s="51">
        <f t="shared" si="2"/>
        <v>1.2411669358738473E-3</v>
      </c>
    </row>
    <row r="36" spans="1:22">
      <c r="A36" s="31">
        <v>31</v>
      </c>
      <c r="B36" s="31">
        <v>11248.64</v>
      </c>
      <c r="C36" s="31">
        <v>391.59</v>
      </c>
      <c r="D36" s="31">
        <v>10.91</v>
      </c>
      <c r="E36" s="31">
        <v>0.92</v>
      </c>
      <c r="F36" s="31">
        <v>125.02</v>
      </c>
      <c r="G36" s="58">
        <f t="shared" si="0"/>
        <v>119.70579646368996</v>
      </c>
      <c r="H36" s="31">
        <v>1953</v>
      </c>
      <c r="I36" s="31">
        <v>3163</v>
      </c>
      <c r="J36" s="31">
        <v>16.93</v>
      </c>
      <c r="K36" s="31">
        <v>117</v>
      </c>
      <c r="L36" s="31">
        <v>1.03</v>
      </c>
      <c r="M36" s="31">
        <v>0.97</v>
      </c>
      <c r="N36" s="31">
        <v>0.97</v>
      </c>
      <c r="O36" s="50">
        <f t="shared" si="1"/>
        <v>1022626.1201708532</v>
      </c>
      <c r="P36" s="51">
        <f t="shared" si="2"/>
        <v>9.7660794476316483E-4</v>
      </c>
    </row>
    <row r="37" spans="1:22">
      <c r="A37" s="31">
        <v>32</v>
      </c>
      <c r="B37" s="31">
        <v>3704.48</v>
      </c>
      <c r="C37" s="31">
        <v>236.37</v>
      </c>
      <c r="D37" s="31">
        <v>29.97</v>
      </c>
      <c r="E37" s="31">
        <v>0.83</v>
      </c>
      <c r="F37" s="31">
        <v>80.77</v>
      </c>
      <c r="G37" s="58">
        <f t="shared" si="0"/>
        <v>68.695580662425229</v>
      </c>
      <c r="H37" s="31">
        <v>8787</v>
      </c>
      <c r="I37" s="31">
        <v>3186</v>
      </c>
      <c r="J37" s="31">
        <v>56.82</v>
      </c>
      <c r="K37" s="31">
        <v>60.46</v>
      </c>
      <c r="L37" s="31">
        <v>1.33</v>
      </c>
      <c r="M37" s="31">
        <v>0.75</v>
      </c>
      <c r="N37" s="31">
        <v>0.95</v>
      </c>
      <c r="O37" s="50">
        <f t="shared" si="1"/>
        <v>275758.3338256033</v>
      </c>
      <c r="P37" s="51">
        <f t="shared" si="2"/>
        <v>2.6334920880345116E-4</v>
      </c>
    </row>
    <row r="38" spans="1:22">
      <c r="A38" s="31">
        <v>33</v>
      </c>
      <c r="B38" s="31">
        <v>5556.72</v>
      </c>
      <c r="C38" s="31">
        <v>277.70999999999998</v>
      </c>
      <c r="D38" s="31">
        <v>129.5</v>
      </c>
      <c r="E38" s="31">
        <v>0.91</v>
      </c>
      <c r="F38" s="31">
        <v>88.55</v>
      </c>
      <c r="G38" s="58">
        <f t="shared" ref="G38:G69" si="3">SQRT(((4*B38)/3.14))</f>
        <v>84.134560103572511</v>
      </c>
      <c r="H38" s="31">
        <v>6098</v>
      </c>
      <c r="I38" s="31">
        <v>3307</v>
      </c>
      <c r="J38" s="31">
        <v>130.24</v>
      </c>
      <c r="K38" s="31">
        <v>83.2</v>
      </c>
      <c r="L38" s="31">
        <v>1.02</v>
      </c>
      <c r="M38" s="31">
        <v>0.98</v>
      </c>
      <c r="N38" s="31">
        <v>0.96</v>
      </c>
      <c r="O38" s="50">
        <f t="shared" si="1"/>
        <v>363365.83780291659</v>
      </c>
      <c r="P38" s="51">
        <f t="shared" si="2"/>
        <v>3.4701437510178533E-4</v>
      </c>
    </row>
    <row r="39" spans="1:22">
      <c r="A39" s="31">
        <v>34</v>
      </c>
      <c r="B39" s="31">
        <v>11593.4</v>
      </c>
      <c r="C39" s="31">
        <v>398.94</v>
      </c>
      <c r="D39" s="31">
        <v>2.15</v>
      </c>
      <c r="E39" s="31">
        <v>0.92</v>
      </c>
      <c r="F39" s="31">
        <v>126.79</v>
      </c>
      <c r="G39" s="58">
        <f t="shared" si="3"/>
        <v>121.52638569620247</v>
      </c>
      <c r="H39" s="31">
        <v>5826</v>
      </c>
      <c r="I39" s="31">
        <v>3325</v>
      </c>
      <c r="J39" s="31">
        <v>151.86000000000001</v>
      </c>
      <c r="K39" s="31">
        <v>121.8</v>
      </c>
      <c r="L39" s="31">
        <v>1.01</v>
      </c>
      <c r="M39" s="31">
        <v>0.99</v>
      </c>
      <c r="N39" s="31">
        <v>0.97</v>
      </c>
      <c r="O39" s="50">
        <f t="shared" si="1"/>
        <v>1066678.1602857434</v>
      </c>
      <c r="P39" s="51">
        <f t="shared" si="2"/>
        <v>1.018677643072885E-3</v>
      </c>
    </row>
    <row r="40" spans="1:22">
      <c r="A40" s="31">
        <v>35</v>
      </c>
      <c r="B40" s="31">
        <v>10194.08</v>
      </c>
      <c r="C40" s="31">
        <v>373.83</v>
      </c>
      <c r="D40" s="31">
        <v>45.59</v>
      </c>
      <c r="E40" s="31">
        <v>0.92</v>
      </c>
      <c r="F40" s="31">
        <v>119.09</v>
      </c>
      <c r="G40" s="58">
        <f t="shared" si="3"/>
        <v>113.95652316552362</v>
      </c>
      <c r="H40" s="31">
        <v>3518</v>
      </c>
      <c r="I40" s="31">
        <v>3359</v>
      </c>
      <c r="J40" s="31">
        <v>36.119999999999997</v>
      </c>
      <c r="K40" s="31">
        <v>113.46</v>
      </c>
      <c r="L40" s="31">
        <v>1.04</v>
      </c>
      <c r="M40" s="31">
        <v>0.97</v>
      </c>
      <c r="N40" s="31">
        <v>0.97</v>
      </c>
      <c r="O40" s="50">
        <f t="shared" si="1"/>
        <v>883902.33967117674</v>
      </c>
      <c r="P40" s="51">
        <f t="shared" si="2"/>
        <v>8.4412673438597375E-4</v>
      </c>
    </row>
    <row r="41" spans="1:22">
      <c r="A41" s="31">
        <v>36</v>
      </c>
      <c r="B41" s="31">
        <v>9869.6</v>
      </c>
      <c r="C41" s="31">
        <v>368</v>
      </c>
      <c r="D41" s="31">
        <v>13.24</v>
      </c>
      <c r="E41" s="31">
        <v>0.92</v>
      </c>
      <c r="F41" s="31">
        <v>117.32</v>
      </c>
      <c r="G41" s="58">
        <f t="shared" si="3"/>
        <v>112.1282250528527</v>
      </c>
      <c r="H41" s="31">
        <v>3559</v>
      </c>
      <c r="I41" s="31">
        <v>3360</v>
      </c>
      <c r="J41" s="31">
        <v>12.8</v>
      </c>
      <c r="K41" s="31">
        <v>109.2</v>
      </c>
      <c r="L41" s="31">
        <v>1.03</v>
      </c>
      <c r="M41" s="31">
        <v>0.97</v>
      </c>
      <c r="N41" s="31">
        <v>0.97</v>
      </c>
      <c r="O41" s="50">
        <f t="shared" si="1"/>
        <v>845073.65060458647</v>
      </c>
      <c r="P41" s="51">
        <f t="shared" si="2"/>
        <v>8.0704533632738006E-4</v>
      </c>
    </row>
    <row r="42" spans="1:22">
      <c r="A42" s="31">
        <v>37</v>
      </c>
      <c r="B42" s="31">
        <v>9362.6</v>
      </c>
      <c r="C42" s="31">
        <v>357.6</v>
      </c>
      <c r="D42" s="31">
        <v>167</v>
      </c>
      <c r="E42" s="31">
        <v>0.92</v>
      </c>
      <c r="F42" s="31">
        <v>113.96</v>
      </c>
      <c r="G42" s="58">
        <f t="shared" si="3"/>
        <v>109.21025126283575</v>
      </c>
      <c r="H42" s="31">
        <v>5856</v>
      </c>
      <c r="I42" s="31">
        <v>3360</v>
      </c>
      <c r="J42" s="31">
        <v>145.22</v>
      </c>
      <c r="K42" s="31">
        <v>109.2</v>
      </c>
      <c r="L42" s="31">
        <v>1.01</v>
      </c>
      <c r="M42" s="31">
        <v>0.99</v>
      </c>
      <c r="N42" s="31">
        <v>0.97</v>
      </c>
      <c r="O42" s="50">
        <f t="shared" si="1"/>
        <v>774525.49753450661</v>
      </c>
      <c r="P42" s="51">
        <f t="shared" si="2"/>
        <v>7.3967185014545383E-4</v>
      </c>
    </row>
    <row r="43" spans="1:22">
      <c r="A43" s="31">
        <v>38</v>
      </c>
      <c r="B43" s="31">
        <v>8071.44</v>
      </c>
      <c r="C43" s="31">
        <v>330.34</v>
      </c>
      <c r="D43" s="31">
        <v>103.55</v>
      </c>
      <c r="E43" s="31">
        <v>0.93</v>
      </c>
      <c r="F43" s="31">
        <v>105.87</v>
      </c>
      <c r="G43" s="58">
        <f t="shared" si="3"/>
        <v>101.40063694067469</v>
      </c>
      <c r="H43" s="31">
        <v>4165</v>
      </c>
      <c r="I43" s="31">
        <v>3378</v>
      </c>
      <c r="J43" s="31">
        <v>114.68</v>
      </c>
      <c r="K43" s="31">
        <v>98.8</v>
      </c>
      <c r="L43" s="31">
        <v>1.03</v>
      </c>
      <c r="M43" s="31">
        <v>0.97</v>
      </c>
      <c r="N43" s="31">
        <v>0.97</v>
      </c>
      <c r="O43" s="50">
        <f t="shared" si="1"/>
        <v>621007.91708157014</v>
      </c>
      <c r="P43" s="51">
        <f t="shared" si="2"/>
        <v>5.9306256081289948E-4</v>
      </c>
    </row>
    <row r="44" spans="1:22">
      <c r="A44" s="31">
        <v>39</v>
      </c>
      <c r="B44" s="31">
        <v>10052.120000000001</v>
      </c>
      <c r="C44" s="31">
        <v>371.68</v>
      </c>
      <c r="D44" s="31">
        <v>94.83</v>
      </c>
      <c r="E44" s="31">
        <v>0.91</v>
      </c>
      <c r="F44" s="31">
        <v>116.86</v>
      </c>
      <c r="G44" s="58">
        <f t="shared" si="3"/>
        <v>113.16027751664147</v>
      </c>
      <c r="H44" s="31">
        <v>4111</v>
      </c>
      <c r="I44" s="31">
        <v>3394</v>
      </c>
      <c r="J44" s="31">
        <v>159.15</v>
      </c>
      <c r="K44" s="31">
        <v>111.8</v>
      </c>
      <c r="L44" s="31">
        <v>1.02</v>
      </c>
      <c r="M44" s="31">
        <v>0.98</v>
      </c>
      <c r="N44" s="31">
        <v>0.97</v>
      </c>
      <c r="O44" s="50">
        <f t="shared" si="1"/>
        <v>835172.22668797325</v>
      </c>
      <c r="P44" s="51">
        <f t="shared" si="2"/>
        <v>7.9758947648701436E-4</v>
      </c>
    </row>
    <row r="45" spans="1:22">
      <c r="A45" s="31">
        <v>40</v>
      </c>
      <c r="B45" s="31">
        <v>10079.16</v>
      </c>
      <c r="C45" s="31">
        <v>372.31</v>
      </c>
      <c r="D45" s="31">
        <v>121.26</v>
      </c>
      <c r="E45" s="31">
        <v>0.91</v>
      </c>
      <c r="F45" s="31">
        <v>117</v>
      </c>
      <c r="G45" s="58">
        <f t="shared" si="3"/>
        <v>113.31237473248861</v>
      </c>
      <c r="H45" s="31">
        <v>8291</v>
      </c>
      <c r="I45" s="31">
        <v>3406</v>
      </c>
      <c r="J45" s="31">
        <v>126.87</v>
      </c>
      <c r="K45" s="31">
        <v>113.99</v>
      </c>
      <c r="L45" s="31">
        <v>1.01</v>
      </c>
      <c r="M45" s="31">
        <v>0.99</v>
      </c>
      <c r="N45" s="31">
        <v>0.97</v>
      </c>
      <c r="O45" s="50">
        <f t="shared" si="1"/>
        <v>838177.47</v>
      </c>
      <c r="P45" s="51">
        <f t="shared" si="2"/>
        <v>8.0045948385E-4</v>
      </c>
      <c r="V45" s="48" t="s">
        <v>34</v>
      </c>
    </row>
    <row r="46" spans="1:22">
      <c r="A46" s="31">
        <v>41</v>
      </c>
      <c r="B46" s="31">
        <v>12039.56</v>
      </c>
      <c r="C46" s="31">
        <v>407.19</v>
      </c>
      <c r="D46" s="31">
        <v>95.4</v>
      </c>
      <c r="E46" s="31">
        <v>0.91</v>
      </c>
      <c r="F46" s="31">
        <v>127.19</v>
      </c>
      <c r="G46" s="58">
        <f t="shared" si="3"/>
        <v>123.84271923807331</v>
      </c>
      <c r="H46" s="31">
        <v>4554</v>
      </c>
      <c r="I46" s="31">
        <v>3438</v>
      </c>
      <c r="J46" s="31">
        <v>130.86000000000001</v>
      </c>
      <c r="K46" s="31">
        <v>122.2</v>
      </c>
      <c r="L46" s="31">
        <v>1.01</v>
      </c>
      <c r="M46" s="31">
        <v>0.99</v>
      </c>
      <c r="N46" s="31">
        <v>0.97</v>
      </c>
      <c r="O46" s="50">
        <f t="shared" si="1"/>
        <v>1076805.5856018765</v>
      </c>
      <c r="P46" s="51">
        <f t="shared" si="2"/>
        <v>1.0283493342497919E-3</v>
      </c>
    </row>
    <row r="47" spans="1:22">
      <c r="A47" s="31">
        <v>42</v>
      </c>
      <c r="B47" s="31">
        <v>11140.48</v>
      </c>
      <c r="C47" s="31">
        <v>393.11</v>
      </c>
      <c r="D47" s="31">
        <v>136.62</v>
      </c>
      <c r="E47" s="31">
        <v>0.91</v>
      </c>
      <c r="F47" s="31">
        <v>123.52</v>
      </c>
      <c r="G47" s="58">
        <f t="shared" si="3"/>
        <v>119.12889770125435</v>
      </c>
      <c r="H47" s="31">
        <v>8224</v>
      </c>
      <c r="I47" s="31">
        <v>3454</v>
      </c>
      <c r="J47" s="31">
        <v>139.27000000000001</v>
      </c>
      <c r="K47" s="31">
        <v>119.6</v>
      </c>
      <c r="L47" s="31">
        <v>1.02</v>
      </c>
      <c r="M47" s="31">
        <v>0.98</v>
      </c>
      <c r="N47" s="31">
        <v>0.97</v>
      </c>
      <c r="O47" s="50">
        <f t="shared" si="1"/>
        <v>986257.33612885315</v>
      </c>
      <c r="P47" s="51">
        <f t="shared" si="2"/>
        <v>9.4187575600305476E-4</v>
      </c>
    </row>
    <row r="48" spans="1:22">
      <c r="A48" s="31">
        <v>43</v>
      </c>
      <c r="B48" s="31">
        <v>10532.08</v>
      </c>
      <c r="C48" s="31">
        <v>380.29</v>
      </c>
      <c r="D48" s="31">
        <v>131.22999999999999</v>
      </c>
      <c r="E48" s="31">
        <v>0.92</v>
      </c>
      <c r="F48" s="31">
        <v>121.4</v>
      </c>
      <c r="G48" s="58">
        <f t="shared" si="3"/>
        <v>115.8303173628656</v>
      </c>
      <c r="H48" s="31">
        <v>6534</v>
      </c>
      <c r="I48" s="31">
        <v>3502</v>
      </c>
      <c r="J48" s="31">
        <v>99.87</v>
      </c>
      <c r="K48" s="31">
        <v>113.99</v>
      </c>
      <c r="L48" s="31">
        <v>1.03</v>
      </c>
      <c r="M48" s="31">
        <v>0.97</v>
      </c>
      <c r="N48" s="31">
        <v>0.97</v>
      </c>
      <c r="O48" s="50">
        <f t="shared" si="1"/>
        <v>936341.90002666682</v>
      </c>
      <c r="P48" s="51">
        <f t="shared" si="2"/>
        <v>8.9420651452546676E-4</v>
      </c>
    </row>
    <row r="49" spans="1:16">
      <c r="A49" s="31">
        <v>44</v>
      </c>
      <c r="B49" s="31">
        <v>10795.72</v>
      </c>
      <c r="C49" s="31">
        <v>384.23</v>
      </c>
      <c r="D49" s="31">
        <v>51.41</v>
      </c>
      <c r="E49" s="31">
        <v>0.92</v>
      </c>
      <c r="F49" s="31">
        <v>121.56</v>
      </c>
      <c r="G49" s="58">
        <f t="shared" si="3"/>
        <v>117.27109428218074</v>
      </c>
      <c r="H49" s="31">
        <v>1799</v>
      </c>
      <c r="I49" s="31">
        <v>3541</v>
      </c>
      <c r="J49" s="31">
        <v>41.53</v>
      </c>
      <c r="K49" s="31">
        <v>117</v>
      </c>
      <c r="L49" s="31">
        <v>1.02</v>
      </c>
      <c r="M49" s="31">
        <v>0.98</v>
      </c>
      <c r="N49" s="31">
        <v>0.97</v>
      </c>
      <c r="O49" s="50">
        <f t="shared" si="1"/>
        <v>940048.95703103999</v>
      </c>
      <c r="P49" s="51">
        <f t="shared" si="2"/>
        <v>8.9774675396464315E-4</v>
      </c>
    </row>
    <row r="50" spans="1:16">
      <c r="A50" s="31">
        <v>45</v>
      </c>
      <c r="B50" s="31">
        <v>9822.2800000000007</v>
      </c>
      <c r="C50" s="31">
        <v>368</v>
      </c>
      <c r="D50" s="31">
        <v>107.81</v>
      </c>
      <c r="E50" s="31">
        <v>0.91</v>
      </c>
      <c r="F50" s="31">
        <v>116.42</v>
      </c>
      <c r="G50" s="58">
        <f t="shared" si="3"/>
        <v>111.85910154621355</v>
      </c>
      <c r="H50" s="31">
        <v>8314</v>
      </c>
      <c r="I50" s="31">
        <v>3562</v>
      </c>
      <c r="J50" s="31">
        <v>119.43</v>
      </c>
      <c r="K50" s="31">
        <v>111.62</v>
      </c>
      <c r="L50" s="31">
        <v>1.03</v>
      </c>
      <c r="M50" s="31">
        <v>0.97</v>
      </c>
      <c r="N50" s="31">
        <v>0.97</v>
      </c>
      <c r="O50" s="50">
        <f t="shared" si="1"/>
        <v>825773.95780738664</v>
      </c>
      <c r="P50" s="51">
        <f t="shared" si="2"/>
        <v>7.8861412970605426E-4</v>
      </c>
    </row>
    <row r="51" spans="1:16">
      <c r="A51" s="31">
        <v>46</v>
      </c>
      <c r="B51" s="31">
        <v>9761.44</v>
      </c>
      <c r="C51" s="31">
        <v>364.32</v>
      </c>
      <c r="D51" s="31">
        <v>167.64</v>
      </c>
      <c r="E51" s="31">
        <v>0.92</v>
      </c>
      <c r="F51" s="31">
        <v>115.49</v>
      </c>
      <c r="G51" s="58">
        <f t="shared" si="3"/>
        <v>111.51213124146062</v>
      </c>
      <c r="H51" s="31">
        <v>6117</v>
      </c>
      <c r="I51" s="31">
        <v>3633</v>
      </c>
      <c r="J51" s="31">
        <v>148.82</v>
      </c>
      <c r="K51" s="31">
        <v>109.2</v>
      </c>
      <c r="L51" s="31">
        <v>1.02</v>
      </c>
      <c r="M51" s="31">
        <v>0.98</v>
      </c>
      <c r="N51" s="31">
        <v>0.97</v>
      </c>
      <c r="O51" s="50">
        <f t="shared" si="1"/>
        <v>806141.98745797656</v>
      </c>
      <c r="P51" s="51">
        <f t="shared" si="2"/>
        <v>7.6986559802236752E-4</v>
      </c>
    </row>
    <row r="52" spans="1:16">
      <c r="A52" s="31">
        <v>47</v>
      </c>
      <c r="B52" s="31">
        <v>10065.64</v>
      </c>
      <c r="C52" s="31">
        <v>373.83</v>
      </c>
      <c r="D52" s="31">
        <v>62.49</v>
      </c>
      <c r="E52" s="31">
        <v>0.91</v>
      </c>
      <c r="F52" s="31">
        <v>117.89</v>
      </c>
      <c r="G52" s="58">
        <f t="shared" si="3"/>
        <v>113.23635166137956</v>
      </c>
      <c r="H52" s="31">
        <v>8253</v>
      </c>
      <c r="I52" s="31">
        <v>3736</v>
      </c>
      <c r="J52" s="31">
        <v>41.42</v>
      </c>
      <c r="K52" s="31">
        <v>111.8</v>
      </c>
      <c r="L52" s="31">
        <v>1.03</v>
      </c>
      <c r="M52" s="31">
        <v>0.97</v>
      </c>
      <c r="N52" s="31">
        <v>0.97</v>
      </c>
      <c r="O52" s="50">
        <f t="shared" si="1"/>
        <v>857450.9794827766</v>
      </c>
      <c r="P52" s="51">
        <f t="shared" si="2"/>
        <v>8.1886568540605169E-4</v>
      </c>
    </row>
    <row r="53" spans="1:16">
      <c r="A53" s="31">
        <v>48</v>
      </c>
      <c r="B53" s="31">
        <v>10052.120000000001</v>
      </c>
      <c r="C53" s="31">
        <v>381.19</v>
      </c>
      <c r="D53" s="31">
        <v>127.6</v>
      </c>
      <c r="E53" s="31">
        <v>0.87</v>
      </c>
      <c r="F53" s="31">
        <v>120.64</v>
      </c>
      <c r="G53" s="58">
        <f t="shared" si="3"/>
        <v>113.16027751664147</v>
      </c>
      <c r="H53" s="31">
        <v>8067</v>
      </c>
      <c r="I53" s="31">
        <v>3741</v>
      </c>
      <c r="J53" s="31">
        <v>127.12</v>
      </c>
      <c r="K53" s="31">
        <v>112.49</v>
      </c>
      <c r="L53" s="31">
        <v>1.06</v>
      </c>
      <c r="M53" s="31">
        <v>0.95</v>
      </c>
      <c r="N53" s="31">
        <v>0.96</v>
      </c>
      <c r="O53" s="50">
        <f t="shared" si="1"/>
        <v>918866.42582869332</v>
      </c>
      <c r="P53" s="51">
        <f t="shared" si="2"/>
        <v>8.7751743666640201E-4</v>
      </c>
    </row>
    <row r="54" spans="1:16">
      <c r="A54" s="31">
        <v>49</v>
      </c>
      <c r="B54" s="31">
        <v>11505.52</v>
      </c>
      <c r="C54" s="31">
        <v>417.33</v>
      </c>
      <c r="D54" s="31">
        <v>99.94</v>
      </c>
      <c r="E54" s="31">
        <v>0.83</v>
      </c>
      <c r="F54" s="31">
        <v>141.88</v>
      </c>
      <c r="G54" s="58">
        <f t="shared" si="3"/>
        <v>121.06491389249067</v>
      </c>
      <c r="H54" s="31">
        <v>9049</v>
      </c>
      <c r="I54" s="31">
        <v>3742</v>
      </c>
      <c r="J54" s="31">
        <v>103.78</v>
      </c>
      <c r="K54" s="31">
        <v>117</v>
      </c>
      <c r="L54" s="31">
        <v>1.1599999999999999</v>
      </c>
      <c r="M54" s="31">
        <v>0.86</v>
      </c>
      <c r="N54" s="31">
        <v>0.95</v>
      </c>
      <c r="O54" s="50">
        <f t="shared" si="1"/>
        <v>1494658.3651650131</v>
      </c>
      <c r="P54" s="51">
        <f t="shared" si="2"/>
        <v>1.4273987387325875E-3</v>
      </c>
    </row>
    <row r="55" spans="1:16">
      <c r="A55" s="31">
        <v>50</v>
      </c>
      <c r="B55" s="31">
        <v>9457.24</v>
      </c>
      <c r="C55" s="31">
        <v>359.12</v>
      </c>
      <c r="D55" s="31">
        <v>169.97</v>
      </c>
      <c r="E55" s="31">
        <v>0.92</v>
      </c>
      <c r="F55" s="31">
        <v>113.57</v>
      </c>
      <c r="G55" s="58">
        <f t="shared" si="3"/>
        <v>109.76082857944294</v>
      </c>
      <c r="H55" s="31">
        <v>5989</v>
      </c>
      <c r="I55" s="31">
        <v>3764</v>
      </c>
      <c r="J55" s="31">
        <v>164.05</v>
      </c>
      <c r="K55" s="31">
        <v>109.2</v>
      </c>
      <c r="L55" s="31">
        <v>1.01</v>
      </c>
      <c r="M55" s="31">
        <v>0.99</v>
      </c>
      <c r="N55" s="31">
        <v>0.97</v>
      </c>
      <c r="O55" s="50">
        <f t="shared" si="1"/>
        <v>766600.81219333655</v>
      </c>
      <c r="P55" s="51">
        <f t="shared" si="2"/>
        <v>7.3210377564463631E-4</v>
      </c>
    </row>
    <row r="56" spans="1:16">
      <c r="A56" s="31">
        <v>51</v>
      </c>
      <c r="B56" s="31">
        <v>9322.0400000000009</v>
      </c>
      <c r="C56" s="31">
        <v>356.08</v>
      </c>
      <c r="D56" s="31">
        <v>152.1</v>
      </c>
      <c r="E56" s="31">
        <v>0.92</v>
      </c>
      <c r="F56" s="50">
        <v>114.16</v>
      </c>
      <c r="G56" s="58">
        <f t="shared" si="3"/>
        <v>108.97343800707952</v>
      </c>
      <c r="H56" s="31">
        <v>8708</v>
      </c>
      <c r="I56" s="31">
        <v>3765</v>
      </c>
      <c r="J56" s="31">
        <v>149.93</v>
      </c>
      <c r="K56" s="31">
        <v>108.47</v>
      </c>
      <c r="L56" s="31">
        <v>1.04</v>
      </c>
      <c r="M56" s="31">
        <v>0.97</v>
      </c>
      <c r="N56" s="31">
        <v>0.97</v>
      </c>
      <c r="O56" s="50">
        <f t="shared" si="1"/>
        <v>778610.53923157323</v>
      </c>
      <c r="P56" s="51">
        <f t="shared" si="2"/>
        <v>7.4357306496615233E-4</v>
      </c>
    </row>
    <row r="57" spans="1:16">
      <c r="A57" s="31">
        <v>52</v>
      </c>
      <c r="B57" s="31">
        <v>2873</v>
      </c>
      <c r="C57" s="31">
        <v>195.03</v>
      </c>
      <c r="D57" s="31">
        <v>23.67</v>
      </c>
      <c r="E57" s="31">
        <v>0.95</v>
      </c>
      <c r="F57" s="50">
        <v>64.22</v>
      </c>
      <c r="G57" s="58">
        <f t="shared" si="3"/>
        <v>60.49688100608963</v>
      </c>
      <c r="H57" s="31">
        <v>1686</v>
      </c>
      <c r="I57" s="31">
        <v>3783</v>
      </c>
      <c r="J57" s="31">
        <v>21.37</v>
      </c>
      <c r="K57" s="31">
        <v>59.8</v>
      </c>
      <c r="L57" s="31">
        <v>1.02</v>
      </c>
      <c r="M57" s="31">
        <v>0.98</v>
      </c>
      <c r="N57" s="31">
        <v>0.96</v>
      </c>
      <c r="O57" s="50">
        <f t="shared" si="1"/>
        <v>138608.32053778664</v>
      </c>
      <c r="P57" s="51">
        <f t="shared" si="2"/>
        <v>1.3237094611358625E-4</v>
      </c>
    </row>
    <row r="58" spans="1:16">
      <c r="A58" s="31">
        <v>53</v>
      </c>
      <c r="B58" s="31">
        <v>500.24</v>
      </c>
      <c r="C58" s="31">
        <v>101.06</v>
      </c>
      <c r="D58" s="31">
        <v>116.79</v>
      </c>
      <c r="E58" s="31">
        <v>0.62</v>
      </c>
      <c r="F58" s="50">
        <v>43.04</v>
      </c>
      <c r="G58" s="58">
        <f t="shared" si="3"/>
        <v>25.243779583162901</v>
      </c>
      <c r="H58" s="31">
        <v>8097</v>
      </c>
      <c r="I58" s="31">
        <v>3780</v>
      </c>
      <c r="J58" s="31">
        <v>115.02</v>
      </c>
      <c r="K58" s="31">
        <v>16.28</v>
      </c>
      <c r="L58" s="31">
        <v>3.05</v>
      </c>
      <c r="M58" s="31">
        <v>0.33</v>
      </c>
      <c r="N58" s="31">
        <v>0.83</v>
      </c>
      <c r="O58" s="50">
        <f t="shared" si="1"/>
        <v>41724.888582826665</v>
      </c>
      <c r="P58" s="51">
        <f t="shared" si="2"/>
        <v>3.9847268596599463E-5</v>
      </c>
    </row>
    <row r="59" spans="1:16">
      <c r="A59" s="31">
        <v>54</v>
      </c>
      <c r="B59" s="31">
        <v>10944.44</v>
      </c>
      <c r="C59" s="31">
        <v>386.39</v>
      </c>
      <c r="D59" s="31">
        <v>25.22</v>
      </c>
      <c r="E59" s="31">
        <v>0.92</v>
      </c>
      <c r="F59" s="50">
        <v>122.23</v>
      </c>
      <c r="G59" s="58">
        <f t="shared" si="3"/>
        <v>118.07608472268841</v>
      </c>
      <c r="H59" s="31">
        <v>7848</v>
      </c>
      <c r="I59" s="31">
        <v>3871</v>
      </c>
      <c r="J59" s="31">
        <v>29.29</v>
      </c>
      <c r="K59" s="31">
        <v>117</v>
      </c>
      <c r="L59" s="31">
        <v>1.02</v>
      </c>
      <c r="M59" s="31">
        <v>0.98</v>
      </c>
      <c r="N59" s="31">
        <v>0.97</v>
      </c>
      <c r="O59" s="50">
        <f t="shared" si="1"/>
        <v>955678.53790006344</v>
      </c>
      <c r="P59" s="51">
        <f t="shared" si="2"/>
        <v>9.1267300369456052E-4</v>
      </c>
    </row>
    <row r="60" spans="1:16">
      <c r="A60" s="31">
        <v>55</v>
      </c>
      <c r="B60" s="31">
        <v>9247.68</v>
      </c>
      <c r="C60" s="31">
        <v>359.76</v>
      </c>
      <c r="D60" s="31">
        <v>29.81</v>
      </c>
      <c r="E60" s="31">
        <v>0.9</v>
      </c>
      <c r="F60" s="50">
        <v>113.36</v>
      </c>
      <c r="G60" s="58">
        <f t="shared" si="3"/>
        <v>108.53793841985907</v>
      </c>
      <c r="H60" s="31">
        <v>2355</v>
      </c>
      <c r="I60" s="31">
        <v>4062</v>
      </c>
      <c r="J60" s="31">
        <v>36.61</v>
      </c>
      <c r="K60" s="31">
        <v>107.45</v>
      </c>
      <c r="L60" s="31">
        <v>1.03</v>
      </c>
      <c r="M60" s="31">
        <v>0.97</v>
      </c>
      <c r="N60" s="31">
        <v>0.96</v>
      </c>
      <c r="O60" s="50">
        <f t="shared" si="1"/>
        <v>762356.15221930656</v>
      </c>
      <c r="P60" s="51">
        <f t="shared" si="2"/>
        <v>7.2805012536943765E-4</v>
      </c>
    </row>
    <row r="61" spans="1:16">
      <c r="A61" s="31">
        <v>56</v>
      </c>
      <c r="B61" s="31">
        <v>9612.7199999999993</v>
      </c>
      <c r="C61" s="31">
        <v>361.28</v>
      </c>
      <c r="D61" s="31">
        <v>8.41</v>
      </c>
      <c r="E61" s="31">
        <v>0.93</v>
      </c>
      <c r="F61" s="50">
        <v>114.16</v>
      </c>
      <c r="G61" s="58">
        <f t="shared" si="3"/>
        <v>110.65940170050339</v>
      </c>
      <c r="H61" s="31">
        <v>7171</v>
      </c>
      <c r="I61" s="31">
        <v>4085</v>
      </c>
      <c r="J61" s="31">
        <v>59.93</v>
      </c>
      <c r="K61" s="31">
        <v>109.2</v>
      </c>
      <c r="L61" s="31">
        <v>1.01</v>
      </c>
      <c r="M61" s="31">
        <v>0.99</v>
      </c>
      <c r="N61" s="31">
        <v>0.97</v>
      </c>
      <c r="O61" s="50">
        <f t="shared" si="1"/>
        <v>778610.53923157323</v>
      </c>
      <c r="P61" s="51">
        <f t="shared" si="2"/>
        <v>7.4357306496615233E-4</v>
      </c>
    </row>
    <row r="62" spans="1:16">
      <c r="A62" s="31">
        <v>57</v>
      </c>
      <c r="B62" s="31">
        <v>9896.64</v>
      </c>
      <c r="C62" s="31">
        <v>370.79</v>
      </c>
      <c r="D62" s="31">
        <v>143.29</v>
      </c>
      <c r="E62" s="31">
        <v>0.9</v>
      </c>
      <c r="F62" s="50">
        <v>117.58</v>
      </c>
      <c r="G62" s="58">
        <f t="shared" si="3"/>
        <v>112.28172029932475</v>
      </c>
      <c r="H62" s="31">
        <v>2375</v>
      </c>
      <c r="I62" s="31">
        <v>4075</v>
      </c>
      <c r="J62" s="31">
        <v>144.9</v>
      </c>
      <c r="K62" s="31">
        <v>112.15</v>
      </c>
      <c r="L62" s="31">
        <v>1.03</v>
      </c>
      <c r="M62" s="31">
        <v>0.97</v>
      </c>
      <c r="N62" s="31">
        <v>0.96</v>
      </c>
      <c r="O62" s="50">
        <f t="shared" si="1"/>
        <v>850704.56882461335</v>
      </c>
      <c r="P62" s="51">
        <f t="shared" si="2"/>
        <v>8.1242286322750568E-4</v>
      </c>
    </row>
    <row r="63" spans="1:16">
      <c r="A63" s="31">
        <v>58</v>
      </c>
      <c r="B63" s="31">
        <v>9808.76</v>
      </c>
      <c r="C63" s="31">
        <v>368.63</v>
      </c>
      <c r="D63" s="31">
        <v>166.55</v>
      </c>
      <c r="E63" s="31">
        <v>0.91</v>
      </c>
      <c r="F63" s="50">
        <v>115.46</v>
      </c>
      <c r="G63" s="58">
        <f t="shared" si="3"/>
        <v>111.78209010744882</v>
      </c>
      <c r="H63" s="31">
        <v>8304</v>
      </c>
      <c r="I63" s="31">
        <v>4111</v>
      </c>
      <c r="J63" s="31">
        <v>54.16</v>
      </c>
      <c r="K63" s="31">
        <v>111.8</v>
      </c>
      <c r="L63" s="31">
        <v>1</v>
      </c>
      <c r="M63" s="31">
        <v>1</v>
      </c>
      <c r="N63" s="31">
        <v>0.96</v>
      </c>
      <c r="O63" s="50">
        <f t="shared" si="1"/>
        <v>805513.93365250644</v>
      </c>
      <c r="P63" s="51">
        <f t="shared" si="2"/>
        <v>7.6926580663814364E-4</v>
      </c>
    </row>
    <row r="64" spans="1:16">
      <c r="A64" s="31">
        <v>59</v>
      </c>
      <c r="B64" s="31">
        <v>9240.92</v>
      </c>
      <c r="C64" s="31">
        <v>353.92</v>
      </c>
      <c r="D64" s="31">
        <v>163.87</v>
      </c>
      <c r="E64" s="31">
        <v>0.93</v>
      </c>
      <c r="F64" s="50">
        <v>112.49</v>
      </c>
      <c r="G64" s="58">
        <f t="shared" si="3"/>
        <v>108.49826086838888</v>
      </c>
      <c r="H64" s="31">
        <v>7188</v>
      </c>
      <c r="I64" s="31">
        <v>4092</v>
      </c>
      <c r="J64" s="31">
        <v>146.31</v>
      </c>
      <c r="K64" s="31">
        <v>106.6</v>
      </c>
      <c r="L64" s="31">
        <v>1.02</v>
      </c>
      <c r="M64" s="31">
        <v>0.98</v>
      </c>
      <c r="N64" s="31">
        <v>0.97</v>
      </c>
      <c r="O64" s="50">
        <f t="shared" si="1"/>
        <v>744938.03328697663</v>
      </c>
      <c r="P64" s="51">
        <f t="shared" si="2"/>
        <v>7.1141582178906254E-4</v>
      </c>
    </row>
    <row r="65" spans="1:16">
      <c r="A65" s="31">
        <v>60</v>
      </c>
      <c r="B65" s="31">
        <v>9639.76</v>
      </c>
      <c r="C65" s="31">
        <v>362.8</v>
      </c>
      <c r="D65" s="31">
        <v>141.86000000000001</v>
      </c>
      <c r="E65" s="31">
        <v>0.92</v>
      </c>
      <c r="F65" s="50">
        <v>116.42</v>
      </c>
      <c r="G65" s="58">
        <f t="shared" si="3"/>
        <v>110.81493150557819</v>
      </c>
      <c r="H65" s="31">
        <v>1738</v>
      </c>
      <c r="I65" s="31">
        <v>4136</v>
      </c>
      <c r="J65" s="31">
        <v>119.43</v>
      </c>
      <c r="K65" s="31">
        <v>109.2</v>
      </c>
      <c r="L65" s="31">
        <v>1.01</v>
      </c>
      <c r="M65" s="31">
        <v>0.99</v>
      </c>
      <c r="N65" s="31">
        <v>0.97</v>
      </c>
      <c r="O65" s="50">
        <f t="shared" si="1"/>
        <v>825773.95780738664</v>
      </c>
      <c r="P65" s="51">
        <f t="shared" si="2"/>
        <v>7.8861412970605426E-4</v>
      </c>
    </row>
    <row r="66" spans="1:16">
      <c r="A66" s="31">
        <v>61</v>
      </c>
      <c r="B66" s="31">
        <v>11370.32</v>
      </c>
      <c r="C66" s="31">
        <v>397.42</v>
      </c>
      <c r="D66" s="31">
        <v>137.38</v>
      </c>
      <c r="E66" s="31">
        <v>0.9</v>
      </c>
      <c r="F66" s="50">
        <v>129.16999999999999</v>
      </c>
      <c r="G66" s="58">
        <f t="shared" si="3"/>
        <v>120.35150217771742</v>
      </c>
      <c r="H66" s="31">
        <v>7108</v>
      </c>
      <c r="I66" s="31">
        <v>4157</v>
      </c>
      <c r="J66" s="31">
        <v>130.1</v>
      </c>
      <c r="K66" s="31">
        <v>115.82</v>
      </c>
      <c r="L66" s="31">
        <v>1.1000000000000001</v>
      </c>
      <c r="M66" s="31">
        <v>0.91</v>
      </c>
      <c r="N66" s="31">
        <v>0.97</v>
      </c>
      <c r="O66" s="50">
        <f t="shared" si="1"/>
        <v>1127881.2485881364</v>
      </c>
      <c r="P66" s="51">
        <f t="shared" si="2"/>
        <v>1.0771265924016701E-3</v>
      </c>
    </row>
    <row r="67" spans="1:16">
      <c r="A67" s="31">
        <v>62</v>
      </c>
      <c r="B67" s="31">
        <v>9761.44</v>
      </c>
      <c r="C67" s="31">
        <v>364.32</v>
      </c>
      <c r="D67" s="31">
        <v>142.56</v>
      </c>
      <c r="E67" s="31">
        <v>0.92</v>
      </c>
      <c r="F67" s="50">
        <v>117.58</v>
      </c>
      <c r="G67" s="58">
        <f t="shared" si="3"/>
        <v>111.51213124146062</v>
      </c>
      <c r="H67" s="31">
        <v>1730</v>
      </c>
      <c r="I67" s="31">
        <v>4180</v>
      </c>
      <c r="J67" s="31">
        <v>125.1</v>
      </c>
      <c r="K67" s="31">
        <v>109.2</v>
      </c>
      <c r="L67" s="31">
        <v>1.05</v>
      </c>
      <c r="M67" s="31">
        <v>0.95</v>
      </c>
      <c r="N67" s="31">
        <v>0.97</v>
      </c>
      <c r="O67" s="50">
        <f t="shared" si="1"/>
        <v>850704.56882461335</v>
      </c>
      <c r="P67" s="51">
        <f t="shared" si="2"/>
        <v>8.1242286322750568E-4</v>
      </c>
    </row>
    <row r="68" spans="1:16">
      <c r="A68" s="31">
        <v>63</v>
      </c>
      <c r="B68" s="31">
        <v>9781.7199999999993</v>
      </c>
      <c r="C68" s="31">
        <v>364.96</v>
      </c>
      <c r="D68" s="31">
        <v>131.78</v>
      </c>
      <c r="E68" s="31">
        <v>0.92</v>
      </c>
      <c r="F68" s="50">
        <v>115.49</v>
      </c>
      <c r="G68" s="58">
        <f t="shared" si="3"/>
        <v>111.62790784081369</v>
      </c>
      <c r="H68" s="31">
        <v>7996</v>
      </c>
      <c r="I68" s="31">
        <v>4207</v>
      </c>
      <c r="J68" s="31">
        <v>121.18</v>
      </c>
      <c r="K68" s="31">
        <v>111.8</v>
      </c>
      <c r="L68" s="31">
        <v>1.02</v>
      </c>
      <c r="M68" s="31">
        <v>0.98</v>
      </c>
      <c r="N68" s="31">
        <v>0.97</v>
      </c>
      <c r="O68" s="50">
        <f t="shared" si="1"/>
        <v>806141.98745797656</v>
      </c>
      <c r="P68" s="51">
        <f t="shared" si="2"/>
        <v>7.6986559802236752E-4</v>
      </c>
    </row>
    <row r="69" spans="1:16">
      <c r="A69" s="31">
        <v>64</v>
      </c>
      <c r="B69" s="31">
        <v>12282.92</v>
      </c>
      <c r="C69" s="31">
        <v>411.49</v>
      </c>
      <c r="D69" s="31">
        <v>87.82</v>
      </c>
      <c r="E69" s="31">
        <v>0.91</v>
      </c>
      <c r="F69" s="50">
        <v>129.53</v>
      </c>
      <c r="G69" s="58">
        <f t="shared" si="3"/>
        <v>125.08809634467126</v>
      </c>
      <c r="H69" s="31">
        <v>6873</v>
      </c>
      <c r="I69" s="31">
        <v>4314</v>
      </c>
      <c r="J69" s="31">
        <v>79.59</v>
      </c>
      <c r="K69" s="31">
        <v>124.8</v>
      </c>
      <c r="L69" s="31">
        <v>1.03</v>
      </c>
      <c r="M69" s="31">
        <v>0.97</v>
      </c>
      <c r="N69" s="31">
        <v>0.97</v>
      </c>
      <c r="O69" s="50">
        <f t="shared" si="1"/>
        <v>1137337.8546892966</v>
      </c>
      <c r="P69" s="51">
        <f t="shared" si="2"/>
        <v>1.0861576512282783E-3</v>
      </c>
    </row>
    <row r="70" spans="1:16">
      <c r="A70" s="31">
        <v>65</v>
      </c>
      <c r="B70" s="31">
        <v>10099.44</v>
      </c>
      <c r="C70" s="31">
        <v>372.31</v>
      </c>
      <c r="D70" s="31">
        <v>65.599999999999994</v>
      </c>
      <c r="E70" s="31">
        <v>0.92</v>
      </c>
      <c r="F70" s="50">
        <v>117.32</v>
      </c>
      <c r="G70" s="58">
        <f t="shared" ref="G70:G90" si="4">SQRT(((4*B70)/3.14))</f>
        <v>113.42631380072432</v>
      </c>
      <c r="H70" s="31">
        <v>7003</v>
      </c>
      <c r="I70" s="31">
        <v>4265</v>
      </c>
      <c r="J70" s="31">
        <v>102.8</v>
      </c>
      <c r="K70" s="31">
        <v>113.94</v>
      </c>
      <c r="L70" s="31">
        <v>1.02</v>
      </c>
      <c r="M70" s="31">
        <v>0.99</v>
      </c>
      <c r="N70" s="31">
        <v>0.97</v>
      </c>
      <c r="O70" s="50">
        <f t="shared" si="1"/>
        <v>845073.65060458647</v>
      </c>
      <c r="P70" s="51">
        <f t="shared" si="2"/>
        <v>8.0704533632738006E-4</v>
      </c>
    </row>
    <row r="71" spans="1:16">
      <c r="A71" s="31">
        <v>66</v>
      </c>
      <c r="B71" s="31">
        <v>10559.12</v>
      </c>
      <c r="C71" s="31">
        <v>380.56</v>
      </c>
      <c r="D71" s="31">
        <v>75.97</v>
      </c>
      <c r="E71" s="31">
        <v>0.92</v>
      </c>
      <c r="F71" s="50">
        <v>120.44</v>
      </c>
      <c r="G71" s="58">
        <f t="shared" si="4"/>
        <v>115.97891308446884</v>
      </c>
      <c r="H71" s="31">
        <v>7084</v>
      </c>
      <c r="I71" s="31">
        <v>4383</v>
      </c>
      <c r="J71" s="31">
        <v>76.260000000000005</v>
      </c>
      <c r="K71" s="31">
        <v>114.4</v>
      </c>
      <c r="L71" s="31">
        <v>1.03</v>
      </c>
      <c r="M71" s="31">
        <v>0.97</v>
      </c>
      <c r="N71" s="31">
        <v>0.97</v>
      </c>
      <c r="O71" s="50">
        <f t="shared" ref="O71:O90" si="5">4/3*3.14*(F71/2)^3</f>
        <v>914304.03881962667</v>
      </c>
      <c r="P71" s="51">
        <f t="shared" ref="P71:P90" si="6">0.000000955*O71/1000</f>
        <v>8.7316035707274344E-4</v>
      </c>
    </row>
    <row r="72" spans="1:16">
      <c r="A72" s="31">
        <v>67</v>
      </c>
      <c r="B72" s="31">
        <v>12120.68</v>
      </c>
      <c r="C72" s="31">
        <v>418.59</v>
      </c>
      <c r="D72" s="31">
        <v>75.08</v>
      </c>
      <c r="E72" s="31">
        <v>0.87</v>
      </c>
      <c r="F72" s="50">
        <v>138.22</v>
      </c>
      <c r="G72" s="58">
        <f t="shared" si="4"/>
        <v>124.2592318014967</v>
      </c>
      <c r="H72" s="31">
        <v>3517</v>
      </c>
      <c r="I72" s="31">
        <v>4392</v>
      </c>
      <c r="J72" s="31">
        <v>73.61</v>
      </c>
      <c r="K72" s="31">
        <v>122.2</v>
      </c>
      <c r="L72" s="31">
        <v>1.0900000000000001</v>
      </c>
      <c r="M72" s="31">
        <v>0.92</v>
      </c>
      <c r="N72" s="31">
        <v>0.96</v>
      </c>
      <c r="O72" s="50">
        <f t="shared" si="5"/>
        <v>1381945.9695164533</v>
      </c>
      <c r="P72" s="51">
        <f t="shared" si="6"/>
        <v>1.3197584008882129E-3</v>
      </c>
    </row>
    <row r="73" spans="1:16">
      <c r="A73" s="31">
        <v>68</v>
      </c>
      <c r="B73" s="31">
        <v>11025.56</v>
      </c>
      <c r="C73" s="31">
        <v>390.06</v>
      </c>
      <c r="D73" s="31">
        <v>168.66</v>
      </c>
      <c r="E73" s="31">
        <v>0.91</v>
      </c>
      <c r="F73" s="50">
        <v>123.3</v>
      </c>
      <c r="G73" s="58">
        <f t="shared" si="4"/>
        <v>118.51286581235526</v>
      </c>
      <c r="H73" s="31">
        <v>8103</v>
      </c>
      <c r="I73" s="31">
        <v>4435</v>
      </c>
      <c r="J73" s="31">
        <v>155.06</v>
      </c>
      <c r="K73" s="31">
        <v>117</v>
      </c>
      <c r="L73" s="31">
        <v>1.03</v>
      </c>
      <c r="M73" s="31">
        <v>0.97</v>
      </c>
      <c r="N73" s="31">
        <v>0.97</v>
      </c>
      <c r="O73" s="50">
        <f t="shared" si="5"/>
        <v>980996.88302999991</v>
      </c>
      <c r="P73" s="51">
        <f t="shared" si="6"/>
        <v>9.3685202329364995E-4</v>
      </c>
    </row>
    <row r="74" spans="1:16">
      <c r="A74" s="31">
        <v>69</v>
      </c>
      <c r="B74" s="31">
        <v>9605.9599999999991</v>
      </c>
      <c r="C74" s="31">
        <v>362.8</v>
      </c>
      <c r="D74" s="31">
        <v>82.63</v>
      </c>
      <c r="E74" s="31">
        <v>0.92</v>
      </c>
      <c r="F74" s="50">
        <v>114.31</v>
      </c>
      <c r="G74" s="58">
        <f t="shared" si="4"/>
        <v>110.62048508185643</v>
      </c>
      <c r="H74" s="31">
        <v>3371</v>
      </c>
      <c r="I74" s="31">
        <v>4511</v>
      </c>
      <c r="J74" s="31">
        <v>72.8</v>
      </c>
      <c r="K74" s="31">
        <v>109.2</v>
      </c>
      <c r="L74" s="31">
        <v>1.01</v>
      </c>
      <c r="M74" s="31">
        <v>0.99</v>
      </c>
      <c r="N74" s="31">
        <v>0.97</v>
      </c>
      <c r="O74" s="50">
        <f t="shared" si="5"/>
        <v>781683.72876862343</v>
      </c>
      <c r="P74" s="51">
        <f t="shared" si="6"/>
        <v>7.4650796097403536E-4</v>
      </c>
    </row>
    <row r="75" spans="1:16">
      <c r="A75" s="31">
        <v>70</v>
      </c>
      <c r="B75" s="31">
        <v>10741.64</v>
      </c>
      <c r="C75" s="31">
        <v>387.91</v>
      </c>
      <c r="D75" s="31">
        <v>0.94</v>
      </c>
      <c r="E75" s="31">
        <v>0.9</v>
      </c>
      <c r="F75" s="50">
        <v>121.87</v>
      </c>
      <c r="G75" s="58">
        <f t="shared" si="4"/>
        <v>116.97699703101847</v>
      </c>
      <c r="H75" s="31">
        <v>8110</v>
      </c>
      <c r="I75" s="31">
        <v>4484</v>
      </c>
      <c r="J75" s="31">
        <v>168.93</v>
      </c>
      <c r="K75" s="31">
        <v>117</v>
      </c>
      <c r="L75" s="31">
        <v>1.03</v>
      </c>
      <c r="M75" s="31">
        <v>0.97</v>
      </c>
      <c r="N75" s="31">
        <v>0.96</v>
      </c>
      <c r="O75" s="50">
        <f t="shared" si="5"/>
        <v>947259.19814290339</v>
      </c>
      <c r="P75" s="51">
        <f t="shared" si="6"/>
        <v>9.0463253422647268E-4</v>
      </c>
    </row>
    <row r="76" spans="1:16">
      <c r="A76" s="31">
        <v>71</v>
      </c>
      <c r="B76" s="31">
        <v>9842.56</v>
      </c>
      <c r="C76" s="31">
        <v>371.68</v>
      </c>
      <c r="D76" s="31">
        <v>146.43</v>
      </c>
      <c r="E76" s="31">
        <v>0.9</v>
      </c>
      <c r="F76" s="50">
        <v>118.58</v>
      </c>
      <c r="G76" s="58">
        <f t="shared" si="4"/>
        <v>111.97451939450588</v>
      </c>
      <c r="H76" s="31">
        <v>8016</v>
      </c>
      <c r="I76" s="31">
        <v>4535</v>
      </c>
      <c r="J76" s="31">
        <v>37.869999999999997</v>
      </c>
      <c r="K76" s="31">
        <v>111.8</v>
      </c>
      <c r="L76" s="31">
        <v>1.01</v>
      </c>
      <c r="M76" s="31">
        <v>0.99</v>
      </c>
      <c r="N76" s="31">
        <v>0.96</v>
      </c>
      <c r="O76" s="50">
        <f t="shared" si="5"/>
        <v>872595.03130594653</v>
      </c>
      <c r="P76" s="51">
        <f t="shared" si="6"/>
        <v>8.3332825489717893E-4</v>
      </c>
    </row>
    <row r="77" spans="1:16">
      <c r="A77" s="31">
        <v>72</v>
      </c>
      <c r="B77" s="31">
        <v>10146.76</v>
      </c>
      <c r="C77" s="31">
        <v>375.36</v>
      </c>
      <c r="D77" s="31">
        <v>145.13</v>
      </c>
      <c r="E77" s="31">
        <v>0.91</v>
      </c>
      <c r="F77" s="50">
        <v>119.09</v>
      </c>
      <c r="G77" s="58">
        <f t="shared" si="4"/>
        <v>113.69172756712535</v>
      </c>
      <c r="H77" s="31">
        <v>8005</v>
      </c>
      <c r="I77" s="31">
        <v>4544</v>
      </c>
      <c r="J77" s="31">
        <v>126.12</v>
      </c>
      <c r="K77" s="31">
        <v>113.2</v>
      </c>
      <c r="L77" s="31">
        <v>1.03</v>
      </c>
      <c r="M77" s="31">
        <v>0.97</v>
      </c>
      <c r="N77" s="31">
        <v>0.96</v>
      </c>
      <c r="O77" s="50">
        <f t="shared" si="5"/>
        <v>883902.33967117674</v>
      </c>
      <c r="P77" s="51">
        <f t="shared" si="6"/>
        <v>8.4412673438597375E-4</v>
      </c>
    </row>
    <row r="78" spans="1:16">
      <c r="A78" s="31">
        <v>73</v>
      </c>
      <c r="B78" s="31">
        <v>10478</v>
      </c>
      <c r="C78" s="31">
        <v>379.03</v>
      </c>
      <c r="D78" s="31">
        <v>1.87</v>
      </c>
      <c r="E78" s="31">
        <v>0.92</v>
      </c>
      <c r="F78" s="50">
        <v>121.09</v>
      </c>
      <c r="G78" s="58">
        <f t="shared" si="4"/>
        <v>115.53255255830256</v>
      </c>
      <c r="H78" s="31">
        <v>4541</v>
      </c>
      <c r="I78" s="31">
        <v>4808</v>
      </c>
      <c r="J78" s="31">
        <v>165.07</v>
      </c>
      <c r="K78" s="31">
        <v>111.8</v>
      </c>
      <c r="L78" s="31">
        <v>1.06</v>
      </c>
      <c r="M78" s="31">
        <v>0.94</v>
      </c>
      <c r="N78" s="31">
        <v>0.97</v>
      </c>
      <c r="O78" s="50">
        <f t="shared" si="5"/>
        <v>929187.23577184335</v>
      </c>
      <c r="P78" s="51">
        <f t="shared" si="6"/>
        <v>8.8737381016211036E-4</v>
      </c>
    </row>
    <row r="79" spans="1:16">
      <c r="A79" s="31">
        <v>74</v>
      </c>
      <c r="B79" s="31">
        <v>10910.64</v>
      </c>
      <c r="C79" s="31">
        <v>386.39</v>
      </c>
      <c r="D79" s="31">
        <v>88.1</v>
      </c>
      <c r="E79" s="31">
        <v>0.92</v>
      </c>
      <c r="F79" s="50">
        <v>122.89</v>
      </c>
      <c r="G79" s="58">
        <f t="shared" si="4"/>
        <v>117.89361500352224</v>
      </c>
      <c r="H79" s="31">
        <v>5265</v>
      </c>
      <c r="I79" s="31">
        <v>4853</v>
      </c>
      <c r="J79" s="31">
        <v>83.93</v>
      </c>
      <c r="K79" s="31">
        <v>114.4</v>
      </c>
      <c r="L79" s="31">
        <v>1.05</v>
      </c>
      <c r="M79" s="31">
        <v>0.96</v>
      </c>
      <c r="N79" s="31">
        <v>0.97</v>
      </c>
      <c r="O79" s="50">
        <f t="shared" si="5"/>
        <v>971243.28763444338</v>
      </c>
      <c r="P79" s="51">
        <f t="shared" si="6"/>
        <v>9.2753733969089334E-4</v>
      </c>
    </row>
    <row r="80" spans="1:16">
      <c r="A80" s="31">
        <v>75</v>
      </c>
      <c r="B80" s="31">
        <v>10816</v>
      </c>
      <c r="C80" s="31">
        <v>383.6</v>
      </c>
      <c r="D80" s="31">
        <v>172.78</v>
      </c>
      <c r="E80" s="31">
        <v>0.92</v>
      </c>
      <c r="F80" s="50">
        <v>121.78</v>
      </c>
      <c r="G80" s="58">
        <f t="shared" si="4"/>
        <v>117.38119078048487</v>
      </c>
      <c r="H80" s="31">
        <v>6956</v>
      </c>
      <c r="I80" s="31">
        <v>4824</v>
      </c>
      <c r="J80" s="31">
        <v>163.89</v>
      </c>
      <c r="K80" s="31">
        <v>114.4</v>
      </c>
      <c r="L80" s="31">
        <v>1.03</v>
      </c>
      <c r="M80" s="31">
        <v>0.97</v>
      </c>
      <c r="N80" s="31">
        <v>0.97</v>
      </c>
      <c r="O80" s="50">
        <f t="shared" si="5"/>
        <v>945162.11803021329</v>
      </c>
      <c r="P80" s="51">
        <f t="shared" si="6"/>
        <v>9.0262982271885361E-4</v>
      </c>
    </row>
    <row r="81" spans="1:16">
      <c r="A81" s="31">
        <v>76</v>
      </c>
      <c r="B81" s="31">
        <v>11816.48</v>
      </c>
      <c r="C81" s="31">
        <v>413.91</v>
      </c>
      <c r="D81" s="31">
        <v>65.459999999999994</v>
      </c>
      <c r="E81" s="31">
        <v>0.87</v>
      </c>
      <c r="F81" s="50">
        <v>139.65</v>
      </c>
      <c r="G81" s="58">
        <f t="shared" si="4"/>
        <v>122.69001900860236</v>
      </c>
      <c r="H81" s="31">
        <v>5299</v>
      </c>
      <c r="I81" s="31">
        <v>4859</v>
      </c>
      <c r="J81" s="31">
        <v>61.05</v>
      </c>
      <c r="K81" s="31">
        <v>117</v>
      </c>
      <c r="L81" s="31">
        <v>1.1200000000000001</v>
      </c>
      <c r="M81" s="31">
        <v>0.9</v>
      </c>
      <c r="N81" s="31">
        <v>0.96</v>
      </c>
      <c r="O81" s="50">
        <f t="shared" si="5"/>
        <v>1425283.3697287501</v>
      </c>
      <c r="P81" s="51">
        <f t="shared" si="6"/>
        <v>1.3611456180909563E-3</v>
      </c>
    </row>
    <row r="82" spans="1:16">
      <c r="A82" s="31">
        <v>77</v>
      </c>
      <c r="B82" s="31">
        <v>10829.52</v>
      </c>
      <c r="C82" s="31">
        <v>382.71</v>
      </c>
      <c r="D82" s="31">
        <v>149.03</v>
      </c>
      <c r="E82" s="31">
        <v>0.93</v>
      </c>
      <c r="F82" s="50">
        <v>121.2</v>
      </c>
      <c r="G82" s="58">
        <f t="shared" si="4"/>
        <v>117.45453111302642</v>
      </c>
      <c r="H82" s="31">
        <v>1600</v>
      </c>
      <c r="I82" s="31">
        <v>5188</v>
      </c>
      <c r="J82" s="31">
        <v>144.61000000000001</v>
      </c>
      <c r="K82" s="31">
        <v>117</v>
      </c>
      <c r="L82" s="31">
        <v>1.01</v>
      </c>
      <c r="M82" s="31">
        <v>0.99</v>
      </c>
      <c r="N82" s="31">
        <v>0.97</v>
      </c>
      <c r="O82" s="50">
        <f t="shared" si="5"/>
        <v>931721.80032000004</v>
      </c>
      <c r="P82" s="51">
        <f t="shared" si="6"/>
        <v>8.8979431930560004E-4</v>
      </c>
    </row>
    <row r="83" spans="1:16">
      <c r="A83" s="31">
        <v>78</v>
      </c>
      <c r="B83" s="31">
        <v>2210.52</v>
      </c>
      <c r="C83" s="31">
        <v>179.06</v>
      </c>
      <c r="D83" s="31">
        <v>5</v>
      </c>
      <c r="E83" s="31">
        <v>0.87</v>
      </c>
      <c r="F83" s="50">
        <v>64.22</v>
      </c>
      <c r="G83" s="58">
        <f t="shared" si="4"/>
        <v>53.06551652990845</v>
      </c>
      <c r="H83" s="31">
        <v>1676</v>
      </c>
      <c r="I83" s="31">
        <v>5608</v>
      </c>
      <c r="J83" s="31">
        <v>31.76</v>
      </c>
      <c r="K83" s="31">
        <v>44.2</v>
      </c>
      <c r="L83" s="31">
        <v>1.31</v>
      </c>
      <c r="M83" s="31">
        <v>0.76</v>
      </c>
      <c r="N83" s="31">
        <v>0.96</v>
      </c>
      <c r="O83" s="50">
        <f t="shared" si="5"/>
        <v>138608.32053778664</v>
      </c>
      <c r="P83" s="51">
        <f t="shared" si="6"/>
        <v>1.3237094611358625E-4</v>
      </c>
    </row>
    <row r="84" spans="1:16">
      <c r="A84" s="31">
        <v>79</v>
      </c>
      <c r="B84" s="31">
        <v>9484.2800000000007</v>
      </c>
      <c r="C84" s="31">
        <v>361.28</v>
      </c>
      <c r="D84" s="31">
        <v>147.19999999999999</v>
      </c>
      <c r="E84" s="31">
        <v>0.91</v>
      </c>
      <c r="F84" s="50">
        <v>113.96</v>
      </c>
      <c r="G84" s="58">
        <f t="shared" si="4"/>
        <v>109.91762984307145</v>
      </c>
      <c r="H84" s="31">
        <v>4327</v>
      </c>
      <c r="I84" s="31">
        <v>5601</v>
      </c>
      <c r="J84" s="31">
        <v>145.22</v>
      </c>
      <c r="K84" s="31">
        <v>109.2</v>
      </c>
      <c r="L84" s="31">
        <v>1.02</v>
      </c>
      <c r="M84" s="31">
        <v>0.98</v>
      </c>
      <c r="N84" s="31">
        <v>0.97</v>
      </c>
      <c r="O84" s="50">
        <f t="shared" si="5"/>
        <v>774525.49753450661</v>
      </c>
      <c r="P84" s="51">
        <f t="shared" si="6"/>
        <v>7.3967185014545383E-4</v>
      </c>
    </row>
    <row r="85" spans="1:16">
      <c r="A85" s="31">
        <v>80</v>
      </c>
      <c r="B85" s="31">
        <v>11999</v>
      </c>
      <c r="C85" s="31">
        <v>404.4</v>
      </c>
      <c r="D85" s="31">
        <v>108.73</v>
      </c>
      <c r="E85" s="31">
        <v>0.92</v>
      </c>
      <c r="F85" s="50">
        <v>132.01</v>
      </c>
      <c r="G85" s="58">
        <f t="shared" si="4"/>
        <v>123.63393675876918</v>
      </c>
      <c r="H85" s="31">
        <v>1674</v>
      </c>
      <c r="I85" s="31">
        <v>5611</v>
      </c>
      <c r="J85" s="31">
        <v>122.12</v>
      </c>
      <c r="K85" s="31">
        <v>119.6</v>
      </c>
      <c r="L85" s="31">
        <v>1.01</v>
      </c>
      <c r="M85" s="31">
        <v>0.99</v>
      </c>
      <c r="N85" s="31">
        <v>0.97</v>
      </c>
      <c r="O85" s="50">
        <f t="shared" si="5"/>
        <v>1203923.4975245229</v>
      </c>
      <c r="P85" s="51">
        <f t="shared" si="6"/>
        <v>1.1497469401359193E-3</v>
      </c>
    </row>
    <row r="86" spans="1:16">
      <c r="A86" s="31">
        <v>81</v>
      </c>
      <c r="B86" s="31">
        <v>9687.08</v>
      </c>
      <c r="C86" s="31">
        <v>362.8</v>
      </c>
      <c r="D86" s="31">
        <v>159.68</v>
      </c>
      <c r="E86" s="31">
        <v>0.92</v>
      </c>
      <c r="F86" s="50">
        <v>115.17</v>
      </c>
      <c r="G86" s="58">
        <f t="shared" si="4"/>
        <v>111.08658469573658</v>
      </c>
      <c r="H86" s="31">
        <v>3383</v>
      </c>
      <c r="I86" s="31">
        <v>5723</v>
      </c>
      <c r="J86" s="31">
        <v>151.69999999999999</v>
      </c>
      <c r="K86" s="31">
        <v>109.2</v>
      </c>
      <c r="L86" s="31">
        <v>1.02</v>
      </c>
      <c r="M86" s="31">
        <v>0.98</v>
      </c>
      <c r="N86" s="31">
        <v>0.97</v>
      </c>
      <c r="O86" s="50">
        <f t="shared" si="5"/>
        <v>799459.55629947002</v>
      </c>
      <c r="P86" s="51">
        <f t="shared" si="6"/>
        <v>7.6348387626599382E-4</v>
      </c>
    </row>
    <row r="87" spans="1:16">
      <c r="A87" s="31">
        <v>82</v>
      </c>
      <c r="B87" s="31">
        <v>10876.84</v>
      </c>
      <c r="C87" s="31">
        <v>390.69</v>
      </c>
      <c r="D87" s="31">
        <v>28.66</v>
      </c>
      <c r="E87" s="31">
        <v>0.9</v>
      </c>
      <c r="F87" s="50">
        <v>121.2</v>
      </c>
      <c r="G87" s="58">
        <f t="shared" si="4"/>
        <v>117.71086242891079</v>
      </c>
      <c r="H87" s="31">
        <v>1835</v>
      </c>
      <c r="I87" s="31">
        <v>5951</v>
      </c>
      <c r="J87" s="31">
        <v>35.39</v>
      </c>
      <c r="K87" s="31">
        <v>117</v>
      </c>
      <c r="L87" s="31">
        <v>1</v>
      </c>
      <c r="M87" s="31">
        <v>1</v>
      </c>
      <c r="N87" s="31">
        <v>0.97</v>
      </c>
      <c r="O87" s="50">
        <f t="shared" si="5"/>
        <v>931721.80032000004</v>
      </c>
      <c r="P87" s="51">
        <f t="shared" si="6"/>
        <v>8.8979431930560004E-4</v>
      </c>
    </row>
    <row r="88" spans="1:16">
      <c r="A88" s="31">
        <v>83</v>
      </c>
      <c r="B88" s="31">
        <v>11248.64</v>
      </c>
      <c r="C88" s="31">
        <v>401.73</v>
      </c>
      <c r="D88" s="31">
        <v>113.24</v>
      </c>
      <c r="E88" s="31">
        <v>0.88</v>
      </c>
      <c r="F88" s="50">
        <v>129.30000000000001</v>
      </c>
      <c r="G88" s="58">
        <f t="shared" si="4"/>
        <v>119.70579646368996</v>
      </c>
      <c r="H88" s="31">
        <v>2117</v>
      </c>
      <c r="I88" s="31">
        <v>6149</v>
      </c>
      <c r="J88" s="31">
        <v>74.849999999999994</v>
      </c>
      <c r="K88" s="31">
        <v>117.44</v>
      </c>
      <c r="L88" s="31">
        <v>1.03</v>
      </c>
      <c r="M88" s="31">
        <v>0.97</v>
      </c>
      <c r="N88" s="31">
        <v>0.96</v>
      </c>
      <c r="O88" s="50">
        <f t="shared" si="5"/>
        <v>1131290.0628300002</v>
      </c>
      <c r="P88" s="51">
        <f t="shared" si="6"/>
        <v>1.0803820100026501E-3</v>
      </c>
    </row>
    <row r="89" spans="1:16">
      <c r="A89" s="31">
        <v>84</v>
      </c>
      <c r="B89" s="31">
        <v>4130.3599999999997</v>
      </c>
      <c r="C89" s="31">
        <v>246.77</v>
      </c>
      <c r="D89" s="31">
        <v>5.6</v>
      </c>
      <c r="E89" s="31">
        <v>0.85</v>
      </c>
      <c r="F89" s="50">
        <v>88.29</v>
      </c>
      <c r="G89" s="58">
        <f t="shared" si="4"/>
        <v>72.536922291626084</v>
      </c>
      <c r="H89" s="31">
        <v>2122</v>
      </c>
      <c r="I89" s="31">
        <v>6153</v>
      </c>
      <c r="J89" s="31">
        <v>166.37</v>
      </c>
      <c r="K89" s="31">
        <v>64.599999999999994</v>
      </c>
      <c r="L89" s="31">
        <v>1.43</v>
      </c>
      <c r="M89" s="31">
        <v>0.7</v>
      </c>
      <c r="N89" s="31">
        <v>0.95</v>
      </c>
      <c r="O89" s="50">
        <f t="shared" si="5"/>
        <v>360174.48855291004</v>
      </c>
      <c r="P89" s="51">
        <f t="shared" si="6"/>
        <v>3.4396663656802905E-4</v>
      </c>
    </row>
    <row r="90" spans="1:16">
      <c r="A90" s="31">
        <v>85</v>
      </c>
      <c r="B90" s="31">
        <v>11160.76</v>
      </c>
      <c r="C90" s="31">
        <v>392.22</v>
      </c>
      <c r="D90" s="31">
        <v>39.14</v>
      </c>
      <c r="E90" s="31">
        <v>0.91</v>
      </c>
      <c r="F90" s="50">
        <v>124.18</v>
      </c>
      <c r="G90" s="58">
        <f t="shared" si="4"/>
        <v>119.23727882847874</v>
      </c>
      <c r="H90" s="31">
        <v>4062</v>
      </c>
      <c r="I90" s="31">
        <v>6340</v>
      </c>
      <c r="J90" s="31">
        <v>70.430000000000007</v>
      </c>
      <c r="K90" s="31">
        <v>119.5</v>
      </c>
      <c r="L90" s="31">
        <v>1.03</v>
      </c>
      <c r="M90" s="31">
        <v>0.97</v>
      </c>
      <c r="N90" s="31">
        <v>0.97</v>
      </c>
      <c r="O90" s="50">
        <f t="shared" si="5"/>
        <v>1002151.4616174133</v>
      </c>
      <c r="P90" s="51">
        <f t="shared" si="6"/>
        <v>9.5705464584462977E-4</v>
      </c>
    </row>
    <row r="91" spans="1:16">
      <c r="F91" s="50"/>
      <c r="G91" s="51"/>
      <c r="O91" s="50"/>
      <c r="P91" s="51"/>
    </row>
    <row r="92" spans="1:16">
      <c r="F92" s="50"/>
      <c r="G92" s="51"/>
      <c r="O92" s="50"/>
      <c r="P92" s="51"/>
    </row>
    <row r="93" spans="1:16">
      <c r="F93" s="50"/>
      <c r="G93" s="51"/>
      <c r="O93" s="50"/>
      <c r="P93" s="51"/>
    </row>
    <row r="94" spans="1:16">
      <c r="F94" s="50"/>
      <c r="G94" s="51"/>
      <c r="O94" s="50"/>
      <c r="P94" s="51"/>
    </row>
    <row r="95" spans="1:16">
      <c r="F95" s="50"/>
      <c r="G95" s="51"/>
      <c r="O95" s="50"/>
      <c r="P95" s="51"/>
    </row>
    <row r="96" spans="1:16">
      <c r="F96" s="50"/>
      <c r="G96" s="51"/>
      <c r="O96" s="50"/>
      <c r="P96" s="51"/>
    </row>
    <row r="97" spans="6:21">
      <c r="F97" s="50"/>
      <c r="G97" s="51"/>
      <c r="O97" s="50"/>
      <c r="P97" s="51"/>
    </row>
    <row r="98" spans="6:21">
      <c r="F98" s="50"/>
      <c r="G98" s="51"/>
      <c r="O98" s="50"/>
      <c r="P98" s="51"/>
    </row>
    <row r="99" spans="6:21">
      <c r="F99" s="50"/>
      <c r="G99" s="51"/>
      <c r="O99" s="50"/>
      <c r="P99" s="51"/>
    </row>
    <row r="100" spans="6:21">
      <c r="F100" s="50"/>
      <c r="G100" s="51"/>
      <c r="O100" s="50"/>
      <c r="P100" s="51"/>
    </row>
    <row r="101" spans="6:21">
      <c r="F101" s="50"/>
      <c r="G101" s="51"/>
      <c r="O101" s="50"/>
      <c r="P101" s="51"/>
    </row>
    <row r="102" spans="6:21">
      <c r="G102" s="51"/>
      <c r="O102" s="50"/>
      <c r="P102" s="51"/>
      <c r="U102" s="55"/>
    </row>
    <row r="103" spans="6:21">
      <c r="G103" s="51"/>
      <c r="O103" s="50"/>
      <c r="P103" s="51"/>
      <c r="U103" s="55"/>
    </row>
    <row r="104" spans="6:21">
      <c r="G104" s="51"/>
      <c r="O104" s="50"/>
      <c r="P104" s="51"/>
      <c r="U104" s="55"/>
    </row>
    <row r="105" spans="6:21">
      <c r="G105" s="51"/>
      <c r="O105" s="50"/>
      <c r="P105" s="51"/>
      <c r="S105" s="34"/>
      <c r="T105" s="54"/>
      <c r="U105" s="55"/>
    </row>
    <row r="106" spans="6:21">
      <c r="G106" s="51"/>
      <c r="O106" s="50"/>
      <c r="P106" s="51"/>
      <c r="S106" s="34"/>
      <c r="T106" s="54"/>
      <c r="U106" s="55"/>
    </row>
    <row r="107" spans="6:21">
      <c r="G107" s="51"/>
      <c r="O107" s="50"/>
      <c r="P107" s="51"/>
      <c r="S107" s="34"/>
      <c r="T107" s="54"/>
      <c r="U107" s="55"/>
    </row>
    <row r="108" spans="6:21">
      <c r="G108" s="51"/>
      <c r="O108" s="50"/>
      <c r="P108" s="51"/>
      <c r="S108" s="34"/>
      <c r="T108" s="54"/>
      <c r="U108" s="55"/>
    </row>
    <row r="109" spans="6:21">
      <c r="G109" s="51"/>
      <c r="O109" s="50"/>
      <c r="P109" s="51"/>
      <c r="S109" s="34"/>
      <c r="T109" s="54"/>
      <c r="U109" s="55"/>
    </row>
    <row r="110" spans="6:21">
      <c r="G110" s="51"/>
      <c r="O110" s="50"/>
      <c r="P110" s="51"/>
      <c r="S110" s="34"/>
      <c r="T110" s="54"/>
      <c r="U110" s="55"/>
    </row>
    <row r="111" spans="6:21">
      <c r="G111" s="51"/>
      <c r="O111" s="50"/>
      <c r="P111" s="51"/>
      <c r="S111" s="34"/>
      <c r="T111" s="54"/>
      <c r="U111" s="55"/>
    </row>
    <row r="112" spans="6:21">
      <c r="G112" s="51"/>
      <c r="O112" s="50"/>
      <c r="P112" s="51"/>
      <c r="S112" s="34"/>
      <c r="T112" s="54"/>
      <c r="U112" s="55"/>
    </row>
    <row r="113" spans="7:21">
      <c r="G113" s="51"/>
      <c r="O113" s="50"/>
      <c r="P113" s="51"/>
      <c r="S113" s="34"/>
      <c r="T113" s="54"/>
      <c r="U113" s="55"/>
    </row>
    <row r="114" spans="7:21">
      <c r="G114" s="51"/>
      <c r="O114" s="50"/>
      <c r="P114" s="51"/>
      <c r="S114" s="34"/>
      <c r="T114" s="54"/>
      <c r="U114" s="55"/>
    </row>
    <row r="115" spans="7:21">
      <c r="G115" s="51"/>
      <c r="O115" s="50"/>
      <c r="P115" s="51"/>
    </row>
    <row r="116" spans="7:21">
      <c r="G116" s="51"/>
      <c r="O116" s="50"/>
      <c r="P116" s="51"/>
    </row>
    <row r="117" spans="7:21">
      <c r="G117" s="51"/>
      <c r="O117" s="50"/>
      <c r="P117" s="51"/>
    </row>
    <row r="118" spans="7:21">
      <c r="G118" s="51"/>
      <c r="O118" s="50"/>
      <c r="P118" s="51"/>
    </row>
    <row r="119" spans="7:21">
      <c r="G119" s="51"/>
      <c r="O119" s="50"/>
      <c r="P119" s="51"/>
    </row>
    <row r="120" spans="7:21">
      <c r="G120" s="51"/>
      <c r="O120" s="50"/>
      <c r="P120" s="51"/>
    </row>
    <row r="121" spans="7:21">
      <c r="G121" s="51"/>
      <c r="O121" s="50"/>
      <c r="P121" s="51"/>
    </row>
    <row r="122" spans="7:21">
      <c r="G122" s="51"/>
      <c r="O122" s="50"/>
      <c r="P122" s="51"/>
    </row>
    <row r="123" spans="7:21">
      <c r="G123" s="51"/>
      <c r="O123" s="50"/>
      <c r="P123" s="51"/>
    </row>
    <row r="124" spans="7:21">
      <c r="G124" s="51"/>
      <c r="O124" s="50"/>
      <c r="P124" s="51"/>
    </row>
    <row r="125" spans="7:21">
      <c r="G125" s="51"/>
      <c r="O125" s="50"/>
      <c r="P125" s="51"/>
    </row>
    <row r="126" spans="7:21">
      <c r="G126" s="51"/>
      <c r="O126" s="50"/>
      <c r="P126" s="51"/>
    </row>
    <row r="127" spans="7:21">
      <c r="G127" s="51"/>
      <c r="O127" s="50"/>
      <c r="P127" s="51"/>
    </row>
    <row r="128" spans="7:21">
      <c r="G128" s="51"/>
      <c r="O128" s="50"/>
      <c r="P128" s="51"/>
    </row>
    <row r="129" spans="7:16">
      <c r="G129" s="51"/>
      <c r="O129" s="50"/>
      <c r="P129" s="51"/>
    </row>
    <row r="130" spans="7:16">
      <c r="G130" s="51"/>
      <c r="O130" s="50"/>
      <c r="P130" s="51"/>
    </row>
    <row r="131" spans="7:16">
      <c r="G131" s="51"/>
      <c r="O131" s="50"/>
      <c r="P131" s="51"/>
    </row>
    <row r="132" spans="7:16">
      <c r="G132" s="51"/>
      <c r="O132" s="50"/>
      <c r="P132" s="51"/>
    </row>
    <row r="133" spans="7:16">
      <c r="G133" s="51"/>
      <c r="O133" s="50"/>
      <c r="P133" s="51"/>
    </row>
    <row r="134" spans="7:16">
      <c r="G134" s="51"/>
      <c r="O134" s="50"/>
      <c r="P134" s="51"/>
    </row>
    <row r="135" spans="7:16">
      <c r="G135" s="51"/>
      <c r="O135" s="50"/>
      <c r="P135" s="51"/>
    </row>
    <row r="136" spans="7:16">
      <c r="G136" s="51"/>
      <c r="O136" s="50"/>
      <c r="P136" s="51"/>
    </row>
    <row r="137" spans="7:16">
      <c r="G137" s="51"/>
      <c r="O137" s="50"/>
      <c r="P137" s="51"/>
    </row>
    <row r="138" spans="7:16">
      <c r="G138" s="51"/>
      <c r="O138" s="50"/>
      <c r="P138" s="51"/>
    </row>
    <row r="139" spans="7:16">
      <c r="G139" s="51"/>
      <c r="O139" s="50"/>
      <c r="P139" s="51"/>
    </row>
    <row r="140" spans="7:16">
      <c r="G140" s="51"/>
      <c r="O140" s="50"/>
      <c r="P140" s="51"/>
    </row>
    <row r="141" spans="7:16">
      <c r="G141" s="51"/>
      <c r="O141" s="50"/>
      <c r="P141" s="51"/>
    </row>
    <row r="142" spans="7:16">
      <c r="G142" s="51"/>
      <c r="O142" s="50"/>
      <c r="P142" s="51"/>
    </row>
    <row r="143" spans="7:16">
      <c r="G143" s="51"/>
      <c r="O143" s="50"/>
      <c r="P143" s="51"/>
    </row>
    <row r="144" spans="7:16">
      <c r="G144" s="51"/>
      <c r="O144" s="50"/>
      <c r="P144" s="51"/>
    </row>
    <row r="145" spans="7:16">
      <c r="G145" s="51"/>
      <c r="O145" s="50"/>
      <c r="P145" s="51"/>
    </row>
    <row r="146" spans="7:16">
      <c r="G146" s="51"/>
      <c r="O146" s="50"/>
      <c r="P146" s="51"/>
    </row>
    <row r="147" spans="7:16">
      <c r="G147" s="51"/>
      <c r="O147" s="50"/>
      <c r="P147" s="51"/>
    </row>
    <row r="148" spans="7:16">
      <c r="G148" s="51"/>
      <c r="O148" s="50"/>
      <c r="P148" s="51"/>
    </row>
    <row r="149" spans="7:16">
      <c r="G149" s="51"/>
      <c r="O149" s="50"/>
      <c r="P149" s="51"/>
    </row>
    <row r="150" spans="7:16">
      <c r="G150" s="51"/>
      <c r="O150" s="50"/>
      <c r="P150" s="51"/>
    </row>
    <row r="151" spans="7:16">
      <c r="G151" s="51"/>
      <c r="O151" s="50"/>
      <c r="P151" s="51"/>
    </row>
    <row r="152" spans="7:16">
      <c r="G152" s="51"/>
      <c r="O152" s="50"/>
      <c r="P152" s="51"/>
    </row>
    <row r="153" spans="7:16">
      <c r="G153" s="51"/>
      <c r="O153" s="50"/>
      <c r="P153" s="51"/>
    </row>
    <row r="154" spans="7:16">
      <c r="G154" s="51"/>
      <c r="O154" s="50"/>
      <c r="P154" s="51"/>
    </row>
    <row r="155" spans="7:16">
      <c r="G155" s="51"/>
      <c r="O155" s="50"/>
      <c r="P155" s="51"/>
    </row>
    <row r="156" spans="7:16">
      <c r="G156" s="51"/>
      <c r="O156" s="50"/>
      <c r="P156" s="51"/>
    </row>
    <row r="157" spans="7:16">
      <c r="G157" s="51"/>
      <c r="O157" s="50"/>
      <c r="P157" s="51"/>
    </row>
    <row r="158" spans="7:16">
      <c r="G158" s="51"/>
      <c r="O158" s="50"/>
      <c r="P158" s="51"/>
    </row>
    <row r="159" spans="7:16">
      <c r="G159" s="51"/>
      <c r="O159" s="50"/>
      <c r="P159" s="51"/>
    </row>
    <row r="160" spans="7:16">
      <c r="G160" s="51"/>
      <c r="O160" s="50"/>
      <c r="P160" s="51"/>
    </row>
    <row r="161" spans="7:16">
      <c r="G161" s="51"/>
      <c r="O161" s="50"/>
      <c r="P161" s="51"/>
    </row>
    <row r="162" spans="7:16">
      <c r="G162" s="51"/>
      <c r="O162" s="50"/>
      <c r="P162" s="51"/>
    </row>
    <row r="163" spans="7:16">
      <c r="G163" s="51"/>
      <c r="O163" s="50"/>
      <c r="P163" s="51"/>
    </row>
    <row r="164" spans="7:16">
      <c r="G164" s="51"/>
      <c r="O164" s="50"/>
      <c r="P164" s="51"/>
    </row>
    <row r="165" spans="7:16">
      <c r="G165" s="51"/>
      <c r="O165" s="50"/>
      <c r="P165" s="51"/>
    </row>
    <row r="166" spans="7:16">
      <c r="G166" s="51"/>
      <c r="O166" s="50"/>
      <c r="P166" s="51"/>
    </row>
    <row r="167" spans="7:16">
      <c r="G167" s="51"/>
      <c r="O167" s="50"/>
      <c r="P167" s="51"/>
    </row>
    <row r="168" spans="7:16">
      <c r="G168" s="51"/>
      <c r="O168" s="50"/>
      <c r="P168" s="51"/>
    </row>
    <row r="169" spans="7:16">
      <c r="G169" s="51"/>
      <c r="O169" s="50"/>
      <c r="P169" s="51"/>
    </row>
    <row r="170" spans="7:16">
      <c r="G170" s="51"/>
      <c r="O170" s="50"/>
      <c r="P170" s="51"/>
    </row>
    <row r="171" spans="7:16">
      <c r="G171" s="51"/>
      <c r="O171" s="50"/>
      <c r="P171" s="51"/>
    </row>
    <row r="172" spans="7:16">
      <c r="G172" s="51"/>
      <c r="O172" s="50"/>
      <c r="P172" s="51"/>
    </row>
    <row r="173" spans="7:16">
      <c r="G173" s="51"/>
      <c r="O173" s="50"/>
      <c r="P173" s="51"/>
    </row>
    <row r="174" spans="7:16">
      <c r="G174" s="51"/>
      <c r="O174" s="50"/>
      <c r="P174" s="51"/>
    </row>
    <row r="175" spans="7:16">
      <c r="G175" s="51"/>
      <c r="O175" s="50"/>
      <c r="P175" s="51"/>
    </row>
    <row r="176" spans="7:16">
      <c r="G176" s="51"/>
      <c r="O176" s="50"/>
      <c r="P176" s="51"/>
    </row>
    <row r="177" spans="7:16">
      <c r="G177" s="51"/>
      <c r="O177" s="50"/>
      <c r="P177" s="51"/>
    </row>
    <row r="178" spans="7:16">
      <c r="G178" s="51"/>
      <c r="O178" s="50"/>
      <c r="P178" s="51"/>
    </row>
    <row r="179" spans="7:16">
      <c r="G179" s="51"/>
      <c r="O179" s="50"/>
      <c r="P179" s="51"/>
    </row>
    <row r="180" spans="7:16">
      <c r="G180" s="51"/>
      <c r="O180" s="50"/>
      <c r="P180" s="51"/>
    </row>
    <row r="181" spans="7:16">
      <c r="G181" s="51"/>
      <c r="O181" s="50"/>
      <c r="P181" s="51"/>
    </row>
    <row r="182" spans="7:16">
      <c r="G182" s="51"/>
      <c r="O182" s="50"/>
      <c r="P182" s="51"/>
    </row>
    <row r="183" spans="7:16">
      <c r="G183" s="51"/>
      <c r="O183" s="50"/>
      <c r="P183" s="51"/>
    </row>
    <row r="184" spans="7:16">
      <c r="G184" s="51"/>
      <c r="O184" s="50"/>
      <c r="P184" s="51"/>
    </row>
    <row r="185" spans="7:16">
      <c r="G185" s="51"/>
      <c r="O185" s="50"/>
      <c r="P185" s="51"/>
    </row>
    <row r="186" spans="7:16">
      <c r="G186" s="53"/>
      <c r="P186" s="53"/>
    </row>
    <row r="187" spans="7:16">
      <c r="G187" s="53"/>
      <c r="P187" s="53"/>
    </row>
    <row r="188" spans="7:16">
      <c r="G188" s="53"/>
      <c r="P188" s="53"/>
    </row>
    <row r="189" spans="7:16">
      <c r="G189" s="53"/>
      <c r="P189" s="53"/>
    </row>
    <row r="190" spans="7:16">
      <c r="G190" s="53"/>
      <c r="P190" s="53"/>
    </row>
    <row r="191" spans="7:16">
      <c r="G191" s="53"/>
      <c r="P191" s="53"/>
    </row>
    <row r="192" spans="7:16">
      <c r="G192" s="53"/>
      <c r="P192" s="53"/>
    </row>
    <row r="193" spans="7:22">
      <c r="G193" s="53"/>
      <c r="P193" s="53"/>
    </row>
    <row r="194" spans="7:22">
      <c r="G194" s="53"/>
      <c r="P194" s="53"/>
    </row>
    <row r="195" spans="7:22" ht="14.4">
      <c r="G195" s="53"/>
      <c r="P195" s="53"/>
      <c r="U195" s="49"/>
      <c r="V195" s="49"/>
    </row>
    <row r="196" spans="7:22" ht="14.4">
      <c r="G196" s="53"/>
      <c r="P196" s="53"/>
      <c r="U196" s="49"/>
      <c r="V196" s="49"/>
    </row>
    <row r="197" spans="7:22" ht="14.4">
      <c r="G197" s="53"/>
      <c r="P197" s="53"/>
      <c r="U197" s="49"/>
      <c r="V197" s="49"/>
    </row>
    <row r="198" spans="7:22" ht="14.4">
      <c r="G198" s="53"/>
      <c r="P198" s="53"/>
      <c r="U198" s="49"/>
      <c r="V198" s="49"/>
    </row>
    <row r="199" spans="7:22" ht="14.4">
      <c r="G199" s="53"/>
      <c r="P199" s="53"/>
      <c r="U199" s="49"/>
      <c r="V199" s="49"/>
    </row>
    <row r="200" spans="7:22" ht="14.4">
      <c r="G200" s="53"/>
      <c r="P200" s="53"/>
      <c r="U200" s="49"/>
      <c r="V200" s="49"/>
    </row>
    <row r="201" spans="7:22" ht="14.4">
      <c r="G201" s="53"/>
      <c r="P201" s="53"/>
      <c r="U201" s="49"/>
      <c r="V201" s="49"/>
    </row>
    <row r="202" spans="7:22" ht="14.4">
      <c r="G202" s="53"/>
      <c r="P202" s="53"/>
      <c r="U202" s="49"/>
      <c r="V202" s="49"/>
    </row>
    <row r="203" spans="7:22" ht="14.4">
      <c r="G203" s="53"/>
      <c r="P203" s="53"/>
      <c r="U203" s="49"/>
      <c r="V203" s="49"/>
    </row>
    <row r="204" spans="7:22" ht="14.4">
      <c r="G204" s="53"/>
      <c r="P204" s="53"/>
      <c r="U204" s="49"/>
      <c r="V204" s="49"/>
    </row>
    <row r="205" spans="7:22" ht="14.4">
      <c r="G205" s="53"/>
      <c r="P205" s="53"/>
      <c r="U205" s="49"/>
      <c r="V205" s="49"/>
    </row>
    <row r="206" spans="7:22" ht="14.4">
      <c r="G206" s="53"/>
      <c r="P206" s="53"/>
      <c r="U206" s="49"/>
      <c r="V206" s="49"/>
    </row>
    <row r="207" spans="7:22" ht="14.4">
      <c r="G207" s="53"/>
      <c r="P207" s="53"/>
      <c r="U207" s="49"/>
      <c r="V207" s="49"/>
    </row>
    <row r="208" spans="7:22" ht="14.4">
      <c r="G208" s="53"/>
      <c r="P208" s="53"/>
      <c r="U208" s="49"/>
      <c r="V208" s="49"/>
    </row>
    <row r="209" spans="7:22" ht="14.4">
      <c r="G209" s="53"/>
      <c r="P209" s="53"/>
      <c r="U209" s="49"/>
      <c r="V209" s="49"/>
    </row>
    <row r="210" spans="7:22" ht="14.4">
      <c r="G210" s="53"/>
      <c r="P210" s="53"/>
      <c r="U210" s="49"/>
      <c r="V210" s="49"/>
    </row>
    <row r="211" spans="7:22" ht="14.4">
      <c r="G211" s="53"/>
      <c r="P211" s="53"/>
      <c r="U211" s="49"/>
      <c r="V211" s="49"/>
    </row>
    <row r="212" spans="7:22" ht="14.4">
      <c r="G212" s="53"/>
      <c r="P212" s="53"/>
      <c r="U212" s="49"/>
      <c r="V212" s="49"/>
    </row>
    <row r="213" spans="7:22" ht="14.4">
      <c r="G213" s="53"/>
      <c r="P213" s="53"/>
      <c r="U213" s="49"/>
      <c r="V213" s="49"/>
    </row>
    <row r="214" spans="7:22" ht="14.4">
      <c r="G214" s="53"/>
      <c r="P214" s="53"/>
      <c r="U214" s="49"/>
      <c r="V214" s="49"/>
    </row>
    <row r="215" spans="7:22" ht="14.4">
      <c r="G215" s="53"/>
      <c r="P215" s="53"/>
      <c r="U215" s="49"/>
      <c r="V215" s="49"/>
    </row>
    <row r="216" spans="7:22" ht="14.4">
      <c r="G216" s="53"/>
      <c r="P216" s="53"/>
      <c r="U216" s="49"/>
      <c r="V216" s="49"/>
    </row>
    <row r="217" spans="7:22" ht="14.4">
      <c r="G217" s="53"/>
      <c r="P217" s="53"/>
      <c r="U217" s="49"/>
      <c r="V217" s="49"/>
    </row>
    <row r="218" spans="7:22" ht="14.4">
      <c r="G218" s="53"/>
      <c r="P218" s="53"/>
      <c r="U218" s="49"/>
      <c r="V218" s="49"/>
    </row>
    <row r="219" spans="7:22" ht="14.4">
      <c r="G219" s="53"/>
      <c r="P219" s="53"/>
      <c r="U219" s="49"/>
      <c r="V219" s="49"/>
    </row>
    <row r="220" spans="7:22" ht="14.4">
      <c r="G220" s="53"/>
      <c r="P220" s="53"/>
      <c r="U220" s="49"/>
      <c r="V220" s="49"/>
    </row>
    <row r="221" spans="7:22" ht="14.4">
      <c r="G221" s="53"/>
      <c r="P221" s="53"/>
      <c r="U221" s="49"/>
      <c r="V221" s="49"/>
    </row>
    <row r="222" spans="7:22" ht="14.4">
      <c r="G222" s="53"/>
      <c r="P222" s="53"/>
      <c r="U222" s="49"/>
      <c r="V222" s="49"/>
    </row>
    <row r="223" spans="7:22" ht="14.4">
      <c r="G223" s="53"/>
      <c r="P223" s="53"/>
      <c r="U223" s="49"/>
      <c r="V223" s="49"/>
    </row>
    <row r="224" spans="7:22" ht="14.4">
      <c r="G224" s="53"/>
      <c r="P224" s="53"/>
      <c r="U224" s="49"/>
      <c r="V224" s="49"/>
    </row>
    <row r="225" spans="7:22" ht="14.4">
      <c r="G225" s="53"/>
      <c r="P225" s="53"/>
      <c r="U225" s="49"/>
      <c r="V225" s="49"/>
    </row>
    <row r="226" spans="7:22" ht="14.4">
      <c r="G226" s="53"/>
      <c r="P226" s="53"/>
      <c r="U226" s="49"/>
      <c r="V226" s="49"/>
    </row>
    <row r="227" spans="7:22" ht="14.4">
      <c r="G227" s="53"/>
      <c r="P227" s="53"/>
      <c r="U227" s="49"/>
      <c r="V227" s="49"/>
    </row>
    <row r="228" spans="7:22" ht="14.4">
      <c r="G228" s="53"/>
      <c r="P228" s="53"/>
      <c r="U228" s="49"/>
      <c r="V228" s="49"/>
    </row>
    <row r="229" spans="7:22" ht="14.4">
      <c r="G229" s="53"/>
      <c r="P229" s="53"/>
      <c r="U229" s="49"/>
      <c r="V229" s="49"/>
    </row>
    <row r="230" spans="7:22" ht="14.4">
      <c r="G230" s="53"/>
      <c r="P230" s="53"/>
      <c r="U230" s="49"/>
      <c r="V230" s="49"/>
    </row>
    <row r="231" spans="7:22" ht="14.4">
      <c r="G231" s="53"/>
      <c r="P231" s="53"/>
      <c r="U231" s="49"/>
      <c r="V231" s="49"/>
    </row>
    <row r="232" spans="7:22" ht="14.4">
      <c r="G232" s="53"/>
      <c r="P232" s="53"/>
      <c r="U232" s="49"/>
      <c r="V232" s="49"/>
    </row>
    <row r="233" spans="7:22" ht="14.4">
      <c r="G233" s="53"/>
      <c r="P233" s="53"/>
      <c r="U233" s="49"/>
      <c r="V233" s="49"/>
    </row>
    <row r="234" spans="7:22" ht="14.4">
      <c r="G234" s="53"/>
      <c r="P234" s="53"/>
      <c r="U234" s="49"/>
      <c r="V234" s="49"/>
    </row>
    <row r="235" spans="7:22" ht="14.4">
      <c r="G235" s="53"/>
      <c r="P235" s="53"/>
      <c r="U235" s="49"/>
      <c r="V235" s="49"/>
    </row>
    <row r="236" spans="7:22" ht="14.4">
      <c r="G236" s="53"/>
      <c r="P236" s="53"/>
      <c r="U236" s="49"/>
      <c r="V236" s="49"/>
    </row>
    <row r="237" spans="7:22" ht="14.4">
      <c r="G237" s="53"/>
      <c r="P237" s="53"/>
      <c r="U237" s="49"/>
      <c r="V237" s="49"/>
    </row>
    <row r="238" spans="7:22" ht="14.4">
      <c r="G238" s="53"/>
      <c r="P238" s="53"/>
      <c r="U238" s="49"/>
      <c r="V238" s="49"/>
    </row>
    <row r="239" spans="7:22" ht="14.4">
      <c r="G239" s="53"/>
      <c r="P239" s="53"/>
      <c r="U239" s="49"/>
      <c r="V239" s="49"/>
    </row>
    <row r="240" spans="7:22" ht="14.4">
      <c r="G240" s="53"/>
      <c r="P240" s="53"/>
      <c r="U240" s="49"/>
      <c r="V240" s="49"/>
    </row>
    <row r="241" spans="7:22" ht="14.4">
      <c r="G241" s="53"/>
      <c r="P241" s="53"/>
      <c r="U241" s="49"/>
      <c r="V241" s="49"/>
    </row>
    <row r="242" spans="7:22" ht="14.4">
      <c r="G242" s="53"/>
      <c r="P242" s="53"/>
      <c r="U242" s="49"/>
      <c r="V242" s="49"/>
    </row>
    <row r="243" spans="7:22" ht="14.4">
      <c r="G243" s="53"/>
      <c r="P243" s="53"/>
      <c r="U243" s="49"/>
      <c r="V243" s="49"/>
    </row>
    <row r="244" spans="7:22" ht="14.4">
      <c r="G244" s="53"/>
      <c r="P244" s="53"/>
      <c r="U244" s="49"/>
      <c r="V244" s="49"/>
    </row>
    <row r="245" spans="7:22" ht="14.4">
      <c r="G245" s="53"/>
      <c r="P245" s="53"/>
      <c r="U245" s="49"/>
      <c r="V245" s="49"/>
    </row>
    <row r="246" spans="7:22" ht="14.4">
      <c r="G246" s="53"/>
      <c r="P246" s="53"/>
      <c r="U246" s="49"/>
      <c r="V246" s="49"/>
    </row>
    <row r="247" spans="7:22" ht="14.4">
      <c r="G247" s="53"/>
      <c r="P247" s="53"/>
      <c r="U247" s="49"/>
      <c r="V247" s="49"/>
    </row>
    <row r="248" spans="7:22" ht="14.4">
      <c r="G248" s="53"/>
      <c r="P248" s="53"/>
      <c r="U248" s="49"/>
      <c r="V248" s="49"/>
    </row>
    <row r="249" spans="7:22" ht="14.4">
      <c r="G249" s="53"/>
      <c r="P249" s="53"/>
      <c r="U249" s="49"/>
      <c r="V249" s="49"/>
    </row>
    <row r="250" spans="7:22" ht="14.4">
      <c r="G250" s="53"/>
      <c r="P250" s="53"/>
      <c r="U250" s="49"/>
      <c r="V250" s="49"/>
    </row>
    <row r="251" spans="7:22" ht="14.4">
      <c r="G251" s="53"/>
      <c r="P251" s="53"/>
      <c r="U251" s="49"/>
      <c r="V251" s="49"/>
    </row>
    <row r="252" spans="7:22" ht="14.4">
      <c r="G252" s="53"/>
      <c r="P252" s="53"/>
      <c r="U252" s="49"/>
      <c r="V252" s="49"/>
    </row>
    <row r="253" spans="7:22" ht="14.4">
      <c r="G253" s="53"/>
      <c r="P253" s="53"/>
      <c r="U253" s="49"/>
      <c r="V253" s="49"/>
    </row>
    <row r="254" spans="7:22" ht="14.4">
      <c r="G254" s="53"/>
      <c r="P254" s="53"/>
      <c r="U254" s="49"/>
      <c r="V254" s="49"/>
    </row>
    <row r="255" spans="7:22" ht="14.4">
      <c r="G255" s="53"/>
      <c r="P255" s="53"/>
      <c r="U255" s="49"/>
      <c r="V255" s="49"/>
    </row>
    <row r="256" spans="7:22" ht="14.4">
      <c r="G256" s="53"/>
      <c r="P256" s="53"/>
      <c r="U256" s="49"/>
      <c r="V256" s="49"/>
    </row>
    <row r="257" spans="7:22" ht="14.4">
      <c r="G257" s="53"/>
      <c r="P257" s="53"/>
      <c r="U257" s="49"/>
      <c r="V257" s="49"/>
    </row>
    <row r="258" spans="7:22" ht="14.4">
      <c r="G258" s="53"/>
      <c r="P258" s="53"/>
      <c r="U258" s="49"/>
      <c r="V258" s="49"/>
    </row>
    <row r="259" spans="7:22" ht="14.4">
      <c r="G259" s="53"/>
      <c r="P259" s="53"/>
      <c r="U259" s="49"/>
      <c r="V259" s="49"/>
    </row>
    <row r="260" spans="7:22" ht="14.4">
      <c r="G260" s="53"/>
      <c r="P260" s="53"/>
      <c r="U260" s="49"/>
      <c r="V260" s="49"/>
    </row>
    <row r="261" spans="7:22" ht="14.4">
      <c r="G261" s="53"/>
      <c r="P261" s="53"/>
      <c r="U261" s="49"/>
      <c r="V261" s="49"/>
    </row>
    <row r="262" spans="7:22" ht="14.4">
      <c r="G262" s="53"/>
      <c r="P262" s="53"/>
      <c r="U262" s="49"/>
      <c r="V262" s="49"/>
    </row>
    <row r="263" spans="7:22" ht="14.4">
      <c r="G263" s="53"/>
      <c r="P263" s="53"/>
      <c r="U263" s="49"/>
      <c r="V263" s="49"/>
    </row>
    <row r="264" spans="7:22" ht="14.4">
      <c r="G264" s="53"/>
      <c r="P264" s="53"/>
      <c r="U264" s="49"/>
      <c r="V264" s="49"/>
    </row>
    <row r="265" spans="7:22" ht="14.4">
      <c r="G265" s="53"/>
      <c r="P265" s="53"/>
      <c r="U265" s="49"/>
      <c r="V265" s="49"/>
    </row>
    <row r="266" spans="7:22" ht="14.4">
      <c r="G266" s="53"/>
      <c r="P266" s="53"/>
      <c r="U266" s="49"/>
      <c r="V266" s="49"/>
    </row>
    <row r="267" spans="7:22" ht="14.4">
      <c r="G267" s="53"/>
      <c r="P267" s="53"/>
      <c r="U267" s="49"/>
      <c r="V267" s="49"/>
    </row>
    <row r="268" spans="7:22" ht="14.4">
      <c r="G268" s="53"/>
      <c r="P268" s="53"/>
      <c r="U268" s="49"/>
      <c r="V268" s="49"/>
    </row>
    <row r="269" spans="7:22" ht="14.4">
      <c r="G269" s="53"/>
      <c r="P269" s="53"/>
      <c r="U269" s="49"/>
      <c r="V269" s="49"/>
    </row>
    <row r="270" spans="7:22" ht="14.4">
      <c r="G270" s="53"/>
      <c r="P270" s="53"/>
      <c r="U270" s="49"/>
      <c r="V270" s="49"/>
    </row>
    <row r="271" spans="7:22" ht="14.4">
      <c r="G271" s="53"/>
      <c r="P271" s="53"/>
      <c r="U271" s="49"/>
      <c r="V271" s="49"/>
    </row>
    <row r="272" spans="7:22" ht="14.4">
      <c r="G272" s="53"/>
      <c r="P272" s="53"/>
      <c r="U272" s="49"/>
      <c r="V272" s="49"/>
    </row>
    <row r="273" spans="7:22" ht="14.4">
      <c r="G273" s="53"/>
      <c r="P273" s="53"/>
      <c r="U273" s="49"/>
      <c r="V273" s="49"/>
    </row>
    <row r="274" spans="7:22" ht="14.4">
      <c r="G274" s="53"/>
      <c r="P274" s="53"/>
      <c r="U274" s="49"/>
      <c r="V274" s="49"/>
    </row>
    <row r="275" spans="7:22" ht="14.4">
      <c r="G275" s="53"/>
      <c r="P275" s="53"/>
      <c r="U275" s="49"/>
      <c r="V275" s="49"/>
    </row>
    <row r="276" spans="7:22" ht="14.4">
      <c r="G276" s="53"/>
      <c r="P276" s="53"/>
      <c r="U276" s="49"/>
      <c r="V276" s="49"/>
    </row>
    <row r="277" spans="7:22" ht="14.4">
      <c r="G277" s="53"/>
      <c r="P277" s="53"/>
      <c r="U277" s="49"/>
      <c r="V277" s="49"/>
    </row>
    <row r="278" spans="7:22" ht="14.4">
      <c r="G278" s="53"/>
      <c r="P278" s="53"/>
      <c r="U278" s="49"/>
      <c r="V278" s="49"/>
    </row>
    <row r="279" spans="7:22" ht="14.4">
      <c r="G279" s="53"/>
      <c r="P279" s="53"/>
      <c r="U279" s="49"/>
      <c r="V279" s="49"/>
    </row>
    <row r="280" spans="7:22" ht="14.4">
      <c r="G280" s="53"/>
      <c r="P280" s="53"/>
      <c r="U280" s="49"/>
      <c r="V280" s="49"/>
    </row>
    <row r="281" spans="7:22" ht="14.4">
      <c r="G281" s="53"/>
      <c r="P281" s="53"/>
      <c r="U281" s="49"/>
      <c r="V281" s="49"/>
    </row>
    <row r="282" spans="7:22" ht="14.4">
      <c r="G282" s="53"/>
      <c r="P282" s="53"/>
      <c r="U282" s="49"/>
      <c r="V282" s="49"/>
    </row>
    <row r="283" spans="7:22" ht="14.4">
      <c r="G283" s="53"/>
      <c r="P283" s="53"/>
      <c r="U283" s="49"/>
      <c r="V283" s="49"/>
    </row>
    <row r="284" spans="7:22" ht="14.4">
      <c r="G284" s="53"/>
      <c r="P284" s="53"/>
      <c r="U284" s="49"/>
      <c r="V284" s="49"/>
    </row>
    <row r="285" spans="7:22" ht="14.4">
      <c r="G285" s="53"/>
      <c r="P285" s="53"/>
      <c r="U285" s="49"/>
      <c r="V285" s="49"/>
    </row>
    <row r="286" spans="7:22" ht="14.4">
      <c r="G286" s="53"/>
      <c r="P286" s="53"/>
      <c r="U286" s="49"/>
      <c r="V286" s="49"/>
    </row>
    <row r="287" spans="7:22" ht="14.4">
      <c r="G287" s="53"/>
      <c r="P287" s="53"/>
      <c r="U287" s="49"/>
      <c r="V287" s="49"/>
    </row>
    <row r="288" spans="7:22" ht="14.4">
      <c r="G288" s="53"/>
      <c r="P288" s="53"/>
      <c r="U288" s="49"/>
      <c r="V288" s="49"/>
    </row>
    <row r="289" spans="7:22" ht="14.4">
      <c r="G289" s="53"/>
      <c r="P289" s="53"/>
      <c r="U289" s="49"/>
      <c r="V289" s="49"/>
    </row>
    <row r="290" spans="7:22" ht="14.4">
      <c r="G290" s="53"/>
      <c r="P290" s="53"/>
      <c r="U290" s="49"/>
      <c r="V290" s="49"/>
    </row>
    <row r="291" spans="7:22" ht="14.4">
      <c r="G291" s="53"/>
      <c r="P291" s="53"/>
      <c r="U291" s="49"/>
      <c r="V291" s="49"/>
    </row>
    <row r="292" spans="7:22" ht="14.4">
      <c r="G292" s="53"/>
      <c r="P292" s="53"/>
      <c r="U292" s="49"/>
      <c r="V292" s="49"/>
    </row>
    <row r="293" spans="7:22" ht="14.4">
      <c r="G293" s="53"/>
      <c r="P293" s="53"/>
      <c r="U293" s="49"/>
      <c r="V293" s="49"/>
    </row>
    <row r="294" spans="7:22" ht="14.4">
      <c r="G294" s="53"/>
      <c r="P294" s="53"/>
      <c r="U294" s="49"/>
      <c r="V294" s="49"/>
    </row>
    <row r="295" spans="7:22" ht="14.4">
      <c r="G295" s="53"/>
      <c r="P295" s="53"/>
      <c r="U295" s="49"/>
      <c r="V295" s="49"/>
    </row>
    <row r="296" spans="7:22" ht="14.4">
      <c r="G296" s="53"/>
      <c r="P296" s="53"/>
      <c r="U296" s="49"/>
      <c r="V296" s="49"/>
    </row>
    <row r="297" spans="7:22" ht="14.4">
      <c r="G297" s="53"/>
      <c r="P297" s="53"/>
      <c r="U297" s="49"/>
      <c r="V297" s="49"/>
    </row>
    <row r="298" spans="7:22" ht="14.4">
      <c r="G298" s="53"/>
      <c r="P298" s="53"/>
      <c r="U298" s="49"/>
      <c r="V298" s="49"/>
    </row>
    <row r="299" spans="7:22" ht="14.4">
      <c r="G299" s="53"/>
      <c r="P299" s="53"/>
      <c r="U299" s="49"/>
      <c r="V299" s="49"/>
    </row>
    <row r="300" spans="7:22" ht="14.4">
      <c r="G300" s="53"/>
      <c r="P300" s="53"/>
      <c r="U300" s="49"/>
      <c r="V300" s="49"/>
    </row>
    <row r="301" spans="7:22" ht="14.4">
      <c r="G301" s="53"/>
      <c r="P301" s="53"/>
      <c r="U301" s="49"/>
      <c r="V301" s="49"/>
    </row>
    <row r="302" spans="7:22" ht="14.4">
      <c r="G302" s="53"/>
      <c r="P302" s="53"/>
      <c r="U302" s="49"/>
      <c r="V302" s="49"/>
    </row>
    <row r="303" spans="7:22" ht="14.4">
      <c r="G303" s="53"/>
      <c r="P303" s="53"/>
      <c r="U303" s="49"/>
      <c r="V303" s="49"/>
    </row>
    <row r="304" spans="7:22" ht="14.4">
      <c r="G304" s="53"/>
      <c r="P304" s="53"/>
      <c r="U304" s="49"/>
      <c r="V304" s="49"/>
    </row>
    <row r="305" spans="7:22" ht="14.4">
      <c r="G305" s="53"/>
      <c r="P305" s="53"/>
      <c r="U305" s="49"/>
      <c r="V305" s="49"/>
    </row>
    <row r="306" spans="7:22" ht="14.4">
      <c r="G306" s="53"/>
      <c r="P306" s="53"/>
      <c r="U306" s="49"/>
      <c r="V306" s="49"/>
    </row>
    <row r="307" spans="7:22" ht="14.4">
      <c r="G307" s="53"/>
      <c r="P307" s="53"/>
      <c r="U307" s="49"/>
      <c r="V307" s="49"/>
    </row>
    <row r="308" spans="7:22" ht="14.4">
      <c r="G308" s="53"/>
      <c r="P308" s="53"/>
      <c r="U308" s="49"/>
      <c r="V308" s="49"/>
    </row>
    <row r="309" spans="7:22" ht="14.4">
      <c r="G309" s="53"/>
      <c r="P309" s="53"/>
      <c r="U309" s="49"/>
      <c r="V309" s="49"/>
    </row>
    <row r="310" spans="7:22" ht="14.4">
      <c r="G310" s="53"/>
      <c r="P310" s="53"/>
      <c r="U310" s="49"/>
      <c r="V310" s="49"/>
    </row>
    <row r="311" spans="7:22" ht="14.4">
      <c r="G311" s="53"/>
      <c r="P311" s="53"/>
      <c r="U311" s="49"/>
      <c r="V311" s="49"/>
    </row>
    <row r="312" spans="7:22" ht="14.4">
      <c r="G312" s="53"/>
      <c r="P312" s="53"/>
      <c r="U312" s="49"/>
      <c r="V312" s="49"/>
    </row>
    <row r="313" spans="7:22" ht="14.4">
      <c r="G313" s="53"/>
      <c r="P313" s="53"/>
      <c r="U313" s="49"/>
      <c r="V313" s="49"/>
    </row>
    <row r="314" spans="7:22" ht="14.4">
      <c r="G314" s="53"/>
      <c r="P314" s="53"/>
      <c r="U314" s="49"/>
      <c r="V314" s="49"/>
    </row>
    <row r="315" spans="7:22" ht="14.4">
      <c r="G315" s="53"/>
      <c r="P315" s="53"/>
      <c r="U315" s="49"/>
      <c r="V315" s="49"/>
    </row>
    <row r="316" spans="7:22" ht="14.4">
      <c r="G316" s="53"/>
      <c r="P316" s="53"/>
      <c r="U316" s="49"/>
      <c r="V316" s="49"/>
    </row>
    <row r="317" spans="7:22" ht="14.4">
      <c r="G317" s="53"/>
      <c r="P317" s="53"/>
      <c r="U317" s="49"/>
      <c r="V317" s="49"/>
    </row>
    <row r="318" spans="7:22" ht="14.4">
      <c r="G318" s="53"/>
      <c r="P318" s="53"/>
      <c r="U318" s="49"/>
      <c r="V318" s="49"/>
    </row>
    <row r="319" spans="7:22" ht="14.4">
      <c r="G319" s="53"/>
      <c r="P319" s="53"/>
      <c r="U319" s="49"/>
      <c r="V319" s="49"/>
    </row>
    <row r="320" spans="7:22" ht="14.4">
      <c r="G320" s="53"/>
      <c r="P320" s="53"/>
      <c r="U320" s="49"/>
      <c r="V320" s="49"/>
    </row>
    <row r="321" spans="7:22" ht="14.4">
      <c r="G321" s="53"/>
      <c r="P321" s="53"/>
      <c r="U321" s="49"/>
      <c r="V321" s="49"/>
    </row>
    <row r="322" spans="7:22" ht="14.4">
      <c r="G322" s="53"/>
      <c r="P322" s="53"/>
      <c r="U322" s="49"/>
      <c r="V322" s="49"/>
    </row>
    <row r="323" spans="7:22" ht="14.4">
      <c r="G323" s="53"/>
      <c r="P323" s="53"/>
      <c r="U323" s="49"/>
      <c r="V323" s="49"/>
    </row>
    <row r="324" spans="7:22" ht="14.4">
      <c r="G324" s="53"/>
      <c r="P324" s="53"/>
      <c r="U324" s="49"/>
      <c r="V324" s="49"/>
    </row>
    <row r="325" spans="7:22" ht="14.4">
      <c r="G325" s="53"/>
      <c r="P325" s="53"/>
      <c r="U325" s="49"/>
      <c r="V325" s="49"/>
    </row>
    <row r="326" spans="7:22" ht="14.4">
      <c r="G326" s="53"/>
      <c r="P326" s="53"/>
      <c r="U326" s="49"/>
      <c r="V326" s="49"/>
    </row>
    <row r="327" spans="7:22" ht="14.4">
      <c r="G327" s="53"/>
      <c r="P327" s="53"/>
      <c r="U327" s="49"/>
      <c r="V327" s="49"/>
    </row>
    <row r="328" spans="7:22" ht="14.4">
      <c r="G328" s="53"/>
      <c r="P328" s="53"/>
      <c r="U328" s="49"/>
      <c r="V328" s="49"/>
    </row>
    <row r="329" spans="7:22" ht="14.4">
      <c r="G329" s="53"/>
      <c r="P329" s="53"/>
      <c r="U329" s="49"/>
      <c r="V329" s="49"/>
    </row>
    <row r="330" spans="7:22" ht="14.4">
      <c r="G330" s="53"/>
      <c r="P330" s="53"/>
      <c r="U330" s="49"/>
      <c r="V330" s="49"/>
    </row>
    <row r="331" spans="7:22" ht="14.4">
      <c r="G331" s="53"/>
      <c r="P331" s="53"/>
      <c r="U331" s="49"/>
      <c r="V331" s="49"/>
    </row>
    <row r="332" spans="7:22" ht="14.4">
      <c r="G332" s="53"/>
      <c r="P332" s="53"/>
      <c r="U332" s="49"/>
      <c r="V332" s="49"/>
    </row>
    <row r="333" spans="7:22" ht="14.4">
      <c r="G333" s="53"/>
      <c r="P333" s="53"/>
      <c r="U333" s="49"/>
      <c r="V333" s="49"/>
    </row>
    <row r="334" spans="7:22" ht="14.4">
      <c r="G334" s="53"/>
      <c r="P334" s="53"/>
      <c r="U334" s="49"/>
      <c r="V334" s="49"/>
    </row>
    <row r="335" spans="7:22" ht="14.4">
      <c r="G335" s="53"/>
      <c r="P335" s="53"/>
      <c r="U335" s="49"/>
      <c r="V335" s="49"/>
    </row>
    <row r="336" spans="7:22" ht="14.4">
      <c r="G336" s="53"/>
      <c r="P336" s="53"/>
      <c r="U336" s="49"/>
      <c r="V336" s="49"/>
    </row>
    <row r="337" spans="7:22" ht="14.4">
      <c r="G337" s="53"/>
      <c r="P337" s="53"/>
      <c r="U337" s="49"/>
      <c r="V337" s="49"/>
    </row>
    <row r="338" spans="7:22" ht="14.4">
      <c r="G338" s="53"/>
      <c r="P338" s="53"/>
      <c r="U338" s="49"/>
      <c r="V338" s="49"/>
    </row>
    <row r="339" spans="7:22" ht="14.4">
      <c r="G339" s="53"/>
      <c r="P339" s="53"/>
      <c r="U339" s="49"/>
      <c r="V339" s="49"/>
    </row>
    <row r="340" spans="7:22" ht="14.4">
      <c r="G340" s="53"/>
      <c r="P340" s="53"/>
      <c r="U340" s="49"/>
      <c r="V340" s="49"/>
    </row>
    <row r="341" spans="7:22" ht="14.4">
      <c r="G341" s="53"/>
      <c r="P341" s="53"/>
      <c r="U341" s="49"/>
      <c r="V341" s="49"/>
    </row>
    <row r="342" spans="7:22" ht="14.4">
      <c r="G342" s="53"/>
      <c r="P342" s="53"/>
      <c r="U342" s="49"/>
      <c r="V342" s="49"/>
    </row>
    <row r="343" spans="7:22" ht="14.4">
      <c r="G343" s="53"/>
      <c r="P343" s="53"/>
      <c r="U343" s="49"/>
      <c r="V343" s="49"/>
    </row>
    <row r="344" spans="7:22" ht="14.4">
      <c r="G344" s="53"/>
      <c r="P344" s="53"/>
      <c r="U344" s="49"/>
      <c r="V344" s="49"/>
    </row>
    <row r="345" spans="7:22" ht="14.4">
      <c r="G345" s="53"/>
      <c r="P345" s="53"/>
      <c r="U345" s="49"/>
      <c r="V345" s="49"/>
    </row>
    <row r="346" spans="7:22" ht="14.4">
      <c r="G346" s="53"/>
      <c r="P346" s="53"/>
      <c r="U346" s="49"/>
      <c r="V346" s="49"/>
    </row>
    <row r="347" spans="7:22" ht="14.4">
      <c r="G347" s="53"/>
      <c r="P347" s="53"/>
      <c r="U347" s="49"/>
      <c r="V347" s="49"/>
    </row>
    <row r="348" spans="7:22" ht="14.4">
      <c r="G348" s="53"/>
      <c r="P348" s="53"/>
      <c r="U348" s="49"/>
      <c r="V348" s="49"/>
    </row>
    <row r="349" spans="7:22" ht="14.4">
      <c r="G349" s="53"/>
      <c r="P349" s="53"/>
      <c r="U349" s="49"/>
      <c r="V349" s="49"/>
    </row>
    <row r="350" spans="7:22" ht="14.4">
      <c r="G350" s="53"/>
      <c r="P350" s="53"/>
      <c r="U350" s="49"/>
      <c r="V350" s="49"/>
    </row>
    <row r="351" spans="7:22" ht="14.4">
      <c r="G351" s="53"/>
      <c r="P351" s="53"/>
      <c r="U351" s="49"/>
      <c r="V351" s="49"/>
    </row>
    <row r="352" spans="7:22" ht="14.4">
      <c r="G352" s="53"/>
      <c r="P352" s="53"/>
      <c r="U352" s="49"/>
      <c r="V352" s="49"/>
    </row>
    <row r="353" spans="7:22" ht="14.4">
      <c r="G353" s="53"/>
      <c r="P353" s="53"/>
      <c r="U353" s="49"/>
      <c r="V353" s="49"/>
    </row>
    <row r="354" spans="7:22" ht="14.4">
      <c r="G354" s="53"/>
      <c r="P354" s="53"/>
      <c r="U354" s="49"/>
      <c r="V354" s="49"/>
    </row>
    <row r="355" spans="7:22" ht="14.4">
      <c r="G355" s="53"/>
      <c r="P355" s="53"/>
      <c r="U355" s="49"/>
      <c r="V355" s="49"/>
    </row>
    <row r="356" spans="7:22" ht="14.4">
      <c r="G356" s="53"/>
      <c r="P356" s="53"/>
      <c r="U356" s="49"/>
      <c r="V356" s="49"/>
    </row>
    <row r="357" spans="7:22" ht="14.4">
      <c r="G357" s="53"/>
      <c r="P357" s="53"/>
      <c r="U357" s="49"/>
      <c r="V357" s="49"/>
    </row>
    <row r="358" spans="7:22" ht="14.4">
      <c r="G358" s="53"/>
      <c r="P358" s="53"/>
      <c r="U358" s="49"/>
      <c r="V358" s="49"/>
    </row>
    <row r="359" spans="7:22" ht="14.4">
      <c r="G359" s="53"/>
      <c r="P359" s="53"/>
      <c r="U359" s="49"/>
      <c r="V359" s="49"/>
    </row>
    <row r="360" spans="7:22" ht="14.4">
      <c r="G360" s="53"/>
      <c r="P360" s="53"/>
      <c r="U360" s="49"/>
      <c r="V360" s="49"/>
    </row>
    <row r="361" spans="7:22" ht="14.4">
      <c r="G361" s="53"/>
      <c r="P361" s="53"/>
      <c r="U361" s="49"/>
      <c r="V361" s="49"/>
    </row>
    <row r="362" spans="7:22" ht="14.4">
      <c r="G362" s="53"/>
      <c r="P362" s="53"/>
      <c r="U362" s="49"/>
      <c r="V362" s="49"/>
    </row>
    <row r="363" spans="7:22" ht="14.4">
      <c r="G363" s="53"/>
      <c r="P363" s="53"/>
      <c r="U363" s="49"/>
      <c r="V363" s="49"/>
    </row>
    <row r="364" spans="7:22" ht="14.4">
      <c r="G364" s="53"/>
      <c r="P364" s="53"/>
      <c r="U364" s="49"/>
      <c r="V364" s="49"/>
    </row>
    <row r="365" spans="7:22" ht="14.4">
      <c r="G365" s="53"/>
      <c r="P365" s="53"/>
      <c r="U365" s="49"/>
      <c r="V365" s="49"/>
    </row>
    <row r="366" spans="7:22" ht="14.4">
      <c r="G366" s="53"/>
      <c r="P366" s="53"/>
      <c r="U366" s="49"/>
      <c r="V366" s="49"/>
    </row>
    <row r="367" spans="7:22" ht="14.4">
      <c r="G367" s="53"/>
      <c r="P367" s="53"/>
      <c r="U367" s="49"/>
      <c r="V367" s="49"/>
    </row>
    <row r="368" spans="7:22" ht="14.4">
      <c r="G368" s="53"/>
      <c r="P368" s="53"/>
      <c r="U368" s="49"/>
      <c r="V368" s="49"/>
    </row>
    <row r="369" spans="7:22" ht="14.4">
      <c r="G369" s="53"/>
      <c r="P369" s="53"/>
      <c r="U369" s="49"/>
      <c r="V369" s="49"/>
    </row>
    <row r="370" spans="7:22" ht="14.4">
      <c r="G370" s="53"/>
      <c r="P370" s="53"/>
      <c r="U370" s="49"/>
      <c r="V370" s="49"/>
    </row>
    <row r="371" spans="7:22" ht="14.4">
      <c r="G371" s="53"/>
      <c r="P371" s="53"/>
      <c r="U371" s="49"/>
      <c r="V371" s="49"/>
    </row>
    <row r="372" spans="7:22" ht="14.4">
      <c r="G372" s="53"/>
      <c r="P372" s="53"/>
      <c r="U372" s="49"/>
      <c r="V372" s="49"/>
    </row>
    <row r="373" spans="7:22" ht="14.4">
      <c r="G373" s="53"/>
      <c r="P373" s="53"/>
      <c r="U373" s="49"/>
      <c r="V373" s="49"/>
    </row>
    <row r="374" spans="7:22" ht="14.4">
      <c r="G374" s="53"/>
      <c r="P374" s="53"/>
      <c r="U374" s="49"/>
      <c r="V374" s="49"/>
    </row>
    <row r="375" spans="7:22" ht="14.4">
      <c r="G375" s="53"/>
      <c r="P375" s="53"/>
      <c r="U375" s="49"/>
      <c r="V375" s="49"/>
    </row>
    <row r="376" spans="7:22">
      <c r="G376" s="53"/>
      <c r="P376" s="53"/>
    </row>
    <row r="377" spans="7:22">
      <c r="G377" s="53"/>
      <c r="P377" s="53"/>
    </row>
    <row r="378" spans="7:22">
      <c r="G378" s="53"/>
      <c r="P378" s="53"/>
    </row>
    <row r="379" spans="7:22">
      <c r="G379" s="53"/>
      <c r="P379" s="53"/>
    </row>
    <row r="380" spans="7:22">
      <c r="G380" s="53"/>
      <c r="P380" s="53"/>
    </row>
    <row r="381" spans="7:22">
      <c r="G381" s="53"/>
      <c r="P381" s="53"/>
    </row>
    <row r="382" spans="7:22">
      <c r="G382" s="53"/>
      <c r="P382" s="53"/>
    </row>
    <row r="383" spans="7:22">
      <c r="G383" s="53"/>
      <c r="P383" s="53"/>
    </row>
    <row r="384" spans="7:22">
      <c r="G384" s="53"/>
      <c r="P384" s="53"/>
    </row>
    <row r="385" spans="7:16">
      <c r="G385" s="53"/>
      <c r="P385" s="53"/>
    </row>
    <row r="386" spans="7:16">
      <c r="G386" s="53"/>
      <c r="P386" s="53"/>
    </row>
    <row r="387" spans="7:16">
      <c r="G387" s="53"/>
      <c r="P387" s="53"/>
    </row>
    <row r="388" spans="7:16">
      <c r="G388" s="53"/>
      <c r="P388" s="53"/>
    </row>
    <row r="389" spans="7:16">
      <c r="G389" s="53"/>
      <c r="P389" s="53"/>
    </row>
    <row r="390" spans="7:16">
      <c r="G390" s="53"/>
      <c r="P390" s="53"/>
    </row>
    <row r="391" spans="7:16">
      <c r="G391" s="53"/>
      <c r="P391" s="53"/>
    </row>
    <row r="392" spans="7:16">
      <c r="G392" s="53"/>
      <c r="P392" s="53"/>
    </row>
    <row r="393" spans="7:16">
      <c r="G393" s="53"/>
      <c r="P393" s="53"/>
    </row>
    <row r="394" spans="7:16">
      <c r="G394" s="53"/>
      <c r="P394" s="53"/>
    </row>
    <row r="395" spans="7:16">
      <c r="G395" s="53"/>
      <c r="P395" s="53"/>
    </row>
    <row r="396" spans="7:16">
      <c r="G396" s="53"/>
      <c r="P396" s="53"/>
    </row>
    <row r="397" spans="7:16">
      <c r="G397" s="53"/>
      <c r="P397" s="53"/>
    </row>
    <row r="398" spans="7:16">
      <c r="G398" s="53"/>
      <c r="P398" s="53"/>
    </row>
    <row r="399" spans="7:16">
      <c r="G399" s="53"/>
      <c r="P399" s="53"/>
    </row>
    <row r="400" spans="7:16">
      <c r="G400" s="53"/>
      <c r="P400" s="53"/>
    </row>
    <row r="401" spans="7:16">
      <c r="G401" s="53"/>
      <c r="P401" s="53"/>
    </row>
    <row r="402" spans="7:16">
      <c r="G402" s="53"/>
      <c r="P402" s="53"/>
    </row>
    <row r="403" spans="7:16">
      <c r="G403" s="53"/>
      <c r="P403" s="53"/>
    </row>
    <row r="404" spans="7:16">
      <c r="G404" s="53"/>
      <c r="P404" s="53"/>
    </row>
    <row r="405" spans="7:16">
      <c r="G405" s="53"/>
      <c r="P405" s="53"/>
    </row>
    <row r="406" spans="7:16">
      <c r="G406" s="53"/>
      <c r="P406" s="53"/>
    </row>
    <row r="407" spans="7:16">
      <c r="G407" s="53"/>
      <c r="P407" s="53"/>
    </row>
    <row r="408" spans="7:16">
      <c r="G408" s="53"/>
      <c r="P408" s="53"/>
    </row>
    <row r="409" spans="7:16">
      <c r="G409" s="53"/>
      <c r="P409" s="53"/>
    </row>
    <row r="410" spans="7:16">
      <c r="G410" s="53"/>
      <c r="P410" s="53"/>
    </row>
    <row r="411" spans="7:16">
      <c r="G411" s="53"/>
      <c r="P411" s="53"/>
    </row>
    <row r="412" spans="7:16">
      <c r="G412" s="53"/>
      <c r="P412" s="53"/>
    </row>
    <row r="413" spans="7:16">
      <c r="G413" s="53"/>
      <c r="P413" s="53"/>
    </row>
    <row r="414" spans="7:16">
      <c r="G414" s="53"/>
      <c r="P414" s="53"/>
    </row>
    <row r="415" spans="7:16">
      <c r="G415" s="53"/>
      <c r="P415" s="53"/>
    </row>
    <row r="416" spans="7:16">
      <c r="G416" s="53"/>
      <c r="P416" s="53"/>
    </row>
    <row r="417" spans="7:16">
      <c r="G417" s="53"/>
      <c r="P417" s="53"/>
    </row>
    <row r="418" spans="7:16">
      <c r="G418" s="53"/>
      <c r="P418" s="53"/>
    </row>
    <row r="419" spans="7:16">
      <c r="G419" s="53"/>
      <c r="P419" s="53"/>
    </row>
    <row r="420" spans="7:16">
      <c r="G420" s="53"/>
      <c r="P420" s="53"/>
    </row>
    <row r="421" spans="7:16">
      <c r="G421" s="53"/>
      <c r="P421" s="53"/>
    </row>
    <row r="422" spans="7:16">
      <c r="G422" s="53"/>
      <c r="P422" s="53"/>
    </row>
    <row r="423" spans="7:16">
      <c r="G423" s="53"/>
      <c r="P423" s="53"/>
    </row>
    <row r="424" spans="7:16">
      <c r="G424" s="53"/>
      <c r="P424" s="53"/>
    </row>
    <row r="425" spans="7:16">
      <c r="G425" s="53"/>
      <c r="P425" s="53"/>
    </row>
    <row r="426" spans="7:16">
      <c r="G426" s="53"/>
      <c r="P426" s="53"/>
    </row>
    <row r="427" spans="7:16">
      <c r="G427" s="53"/>
      <c r="P427" s="53"/>
    </row>
    <row r="428" spans="7:16">
      <c r="G428" s="53"/>
      <c r="P428" s="53"/>
    </row>
    <row r="429" spans="7:16">
      <c r="G429" s="53"/>
      <c r="P429" s="53"/>
    </row>
    <row r="430" spans="7:16">
      <c r="G430" s="53"/>
      <c r="P430" s="53"/>
    </row>
    <row r="431" spans="7:16">
      <c r="G431" s="53"/>
      <c r="P431" s="53"/>
    </row>
    <row r="432" spans="7:16">
      <c r="G432" s="53"/>
      <c r="P432" s="53"/>
    </row>
    <row r="433" spans="7:16">
      <c r="G433" s="53"/>
      <c r="P433" s="53"/>
    </row>
    <row r="434" spans="7:16">
      <c r="G434" s="53"/>
      <c r="P434" s="53"/>
    </row>
    <row r="435" spans="7:16">
      <c r="G435" s="53"/>
      <c r="P435" s="53"/>
    </row>
    <row r="436" spans="7:16">
      <c r="G436" s="53"/>
      <c r="P436" s="53"/>
    </row>
    <row r="437" spans="7:16">
      <c r="G437" s="53"/>
      <c r="P437" s="53"/>
    </row>
    <row r="438" spans="7:16">
      <c r="G438" s="53"/>
      <c r="P438" s="53"/>
    </row>
    <row r="439" spans="7:16">
      <c r="G439" s="53"/>
      <c r="P439" s="53"/>
    </row>
    <row r="440" spans="7:16">
      <c r="G440" s="53"/>
      <c r="P440" s="53"/>
    </row>
    <row r="441" spans="7:16">
      <c r="G441" s="53"/>
      <c r="P441" s="53"/>
    </row>
    <row r="442" spans="7:16">
      <c r="G442" s="53"/>
      <c r="P442" s="53"/>
    </row>
    <row r="443" spans="7:16">
      <c r="G443" s="53"/>
      <c r="P443" s="53"/>
    </row>
    <row r="444" spans="7:16">
      <c r="G444" s="53"/>
      <c r="P444" s="53"/>
    </row>
    <row r="445" spans="7:16">
      <c r="G445" s="53"/>
      <c r="P445" s="53"/>
    </row>
    <row r="446" spans="7:16">
      <c r="G446" s="53"/>
      <c r="P446" s="53"/>
    </row>
    <row r="447" spans="7:16">
      <c r="G447" s="53"/>
      <c r="P447" s="53"/>
    </row>
    <row r="448" spans="7:16">
      <c r="G448" s="53"/>
      <c r="P448" s="53"/>
    </row>
    <row r="449" spans="7:16">
      <c r="G449" s="53"/>
      <c r="P449" s="53"/>
    </row>
    <row r="450" spans="7:16">
      <c r="G450" s="53"/>
      <c r="P450" s="53"/>
    </row>
    <row r="451" spans="7:16">
      <c r="G451" s="53"/>
      <c r="P451" s="53"/>
    </row>
    <row r="452" spans="7:16">
      <c r="G452" s="53"/>
      <c r="P452" s="53"/>
    </row>
    <row r="453" spans="7:16">
      <c r="G453" s="53"/>
      <c r="P453" s="53"/>
    </row>
    <row r="454" spans="7:16">
      <c r="G454" s="53"/>
      <c r="P454" s="53"/>
    </row>
    <row r="455" spans="7:16">
      <c r="G455" s="53"/>
      <c r="P455" s="53"/>
    </row>
    <row r="456" spans="7:16">
      <c r="G456" s="53"/>
      <c r="P456" s="53"/>
    </row>
    <row r="457" spans="7:16">
      <c r="G457" s="53"/>
      <c r="P457" s="53"/>
    </row>
    <row r="458" spans="7:16">
      <c r="G458" s="53"/>
      <c r="P458" s="53"/>
    </row>
    <row r="459" spans="7:16">
      <c r="G459" s="53"/>
      <c r="P459" s="53"/>
    </row>
    <row r="460" spans="7:16">
      <c r="G460" s="53"/>
      <c r="P460" s="53"/>
    </row>
    <row r="461" spans="7:16">
      <c r="G461" s="53"/>
      <c r="P461" s="53"/>
    </row>
    <row r="462" spans="7:16">
      <c r="G462" s="53"/>
      <c r="P462" s="53"/>
    </row>
    <row r="463" spans="7:16">
      <c r="G463" s="53"/>
      <c r="P463" s="53"/>
    </row>
    <row r="464" spans="7:16">
      <c r="G464" s="53"/>
      <c r="P464" s="53"/>
    </row>
    <row r="465" spans="7:16">
      <c r="G465" s="53"/>
      <c r="P465" s="53"/>
    </row>
    <row r="466" spans="7:16">
      <c r="G466" s="53"/>
      <c r="P466" s="53"/>
    </row>
    <row r="467" spans="7:16">
      <c r="G467" s="53"/>
      <c r="P467" s="53"/>
    </row>
    <row r="468" spans="7:16">
      <c r="G468" s="53"/>
      <c r="P468" s="53"/>
    </row>
    <row r="469" spans="7:16">
      <c r="G469" s="53"/>
      <c r="P469" s="53"/>
    </row>
    <row r="470" spans="7:16">
      <c r="G470" s="53"/>
      <c r="P470" s="53"/>
    </row>
    <row r="471" spans="7:16">
      <c r="G471" s="53"/>
      <c r="P471" s="53"/>
    </row>
    <row r="472" spans="7:16">
      <c r="G472" s="53"/>
      <c r="P472" s="53"/>
    </row>
    <row r="473" spans="7:16">
      <c r="G473" s="53"/>
      <c r="P473" s="53"/>
    </row>
    <row r="474" spans="7:16">
      <c r="G474" s="53"/>
      <c r="P474" s="53"/>
    </row>
    <row r="475" spans="7:16">
      <c r="G475" s="53"/>
      <c r="P475" s="53"/>
    </row>
    <row r="476" spans="7:16">
      <c r="G476" s="53"/>
      <c r="P476" s="53"/>
    </row>
    <row r="477" spans="7:16">
      <c r="G477" s="53"/>
      <c r="P477" s="53"/>
    </row>
    <row r="478" spans="7:16">
      <c r="G478" s="53"/>
      <c r="P478" s="53"/>
    </row>
    <row r="479" spans="7:16">
      <c r="G479" s="53"/>
      <c r="P479" s="53"/>
    </row>
    <row r="480" spans="7:16">
      <c r="G480" s="53"/>
      <c r="P480" s="53"/>
    </row>
    <row r="481" spans="7:16">
      <c r="G481" s="53"/>
      <c r="P481" s="53"/>
    </row>
    <row r="482" spans="7:16">
      <c r="G482" s="53"/>
      <c r="P482" s="53"/>
    </row>
    <row r="483" spans="7:16">
      <c r="G483" s="53"/>
      <c r="P483" s="53"/>
    </row>
    <row r="484" spans="7:16">
      <c r="G484" s="53"/>
      <c r="P484" s="53"/>
    </row>
    <row r="485" spans="7:16">
      <c r="G485" s="53"/>
      <c r="P485" s="53"/>
    </row>
    <row r="486" spans="7:16">
      <c r="G486" s="53"/>
      <c r="P486" s="53"/>
    </row>
    <row r="487" spans="7:16">
      <c r="G487" s="53"/>
      <c r="P487" s="53"/>
    </row>
    <row r="488" spans="7:16">
      <c r="G488" s="53"/>
      <c r="P488" s="53"/>
    </row>
    <row r="489" spans="7:16">
      <c r="G489" s="53"/>
      <c r="P489" s="53"/>
    </row>
    <row r="490" spans="7:16">
      <c r="G490" s="53"/>
      <c r="P490" s="53"/>
    </row>
    <row r="491" spans="7:16">
      <c r="G491" s="53"/>
      <c r="P491" s="53"/>
    </row>
    <row r="492" spans="7:16">
      <c r="G492" s="53"/>
      <c r="P492" s="53"/>
    </row>
    <row r="493" spans="7:16">
      <c r="G493" s="53"/>
      <c r="P493" s="53"/>
    </row>
    <row r="494" spans="7:16">
      <c r="G494" s="53"/>
      <c r="P494" s="53"/>
    </row>
    <row r="495" spans="7:16">
      <c r="G495" s="53"/>
      <c r="P495" s="53"/>
    </row>
    <row r="496" spans="7:16">
      <c r="G496" s="53"/>
      <c r="P496" s="53"/>
    </row>
    <row r="497" spans="7:16">
      <c r="G497" s="53"/>
      <c r="P497" s="53"/>
    </row>
    <row r="498" spans="7:16">
      <c r="G498" s="53"/>
      <c r="P498" s="53"/>
    </row>
    <row r="499" spans="7:16">
      <c r="G499" s="53"/>
      <c r="P499" s="53"/>
    </row>
    <row r="500" spans="7:16">
      <c r="G500" s="53"/>
      <c r="P500" s="53"/>
    </row>
    <row r="501" spans="7:16">
      <c r="G501" s="53"/>
      <c r="P501" s="53"/>
    </row>
    <row r="502" spans="7:16">
      <c r="G502" s="53"/>
      <c r="P502" s="53"/>
    </row>
    <row r="503" spans="7:16">
      <c r="G503" s="53"/>
      <c r="P503" s="53"/>
    </row>
    <row r="504" spans="7:16">
      <c r="G504" s="53"/>
      <c r="P504" s="53"/>
    </row>
    <row r="505" spans="7:16">
      <c r="G505" s="53"/>
      <c r="P505" s="53"/>
    </row>
    <row r="506" spans="7:16">
      <c r="G506" s="53"/>
      <c r="P506" s="53"/>
    </row>
    <row r="507" spans="7:16">
      <c r="G507" s="53"/>
      <c r="P507" s="53"/>
    </row>
    <row r="508" spans="7:16">
      <c r="G508" s="53"/>
      <c r="P508" s="53"/>
    </row>
    <row r="509" spans="7:16">
      <c r="G509" s="53"/>
      <c r="P509" s="53"/>
    </row>
    <row r="510" spans="7:16">
      <c r="G510" s="53"/>
      <c r="P510" s="53"/>
    </row>
    <row r="511" spans="7:16">
      <c r="G511" s="53"/>
      <c r="P511" s="53"/>
    </row>
    <row r="512" spans="7:16">
      <c r="G512" s="53"/>
      <c r="P512" s="53"/>
    </row>
    <row r="513" spans="7:16">
      <c r="G513" s="53"/>
      <c r="P513" s="53"/>
    </row>
    <row r="514" spans="7:16">
      <c r="G514" s="53"/>
      <c r="P514" s="53"/>
    </row>
    <row r="515" spans="7:16">
      <c r="G515" s="53"/>
      <c r="P515" s="53"/>
    </row>
    <row r="516" spans="7:16">
      <c r="G516" s="53"/>
      <c r="P516" s="53"/>
    </row>
    <row r="517" spans="7:16">
      <c r="G517" s="53"/>
      <c r="P517" s="53"/>
    </row>
    <row r="518" spans="7:16">
      <c r="G518" s="53"/>
      <c r="P518" s="53"/>
    </row>
    <row r="519" spans="7:16">
      <c r="G519" s="53"/>
      <c r="P519" s="53"/>
    </row>
    <row r="520" spans="7:16">
      <c r="G520" s="53"/>
      <c r="P520" s="53"/>
    </row>
    <row r="521" spans="7:16">
      <c r="G521" s="53"/>
      <c r="P521" s="53"/>
    </row>
    <row r="522" spans="7:16">
      <c r="G522" s="53"/>
      <c r="P522" s="53"/>
    </row>
    <row r="523" spans="7:16">
      <c r="G523" s="53"/>
      <c r="P523" s="53"/>
    </row>
    <row r="524" spans="7:16">
      <c r="G524" s="53"/>
      <c r="P524" s="53"/>
    </row>
    <row r="525" spans="7:16">
      <c r="G525" s="53"/>
      <c r="P525" s="53"/>
    </row>
    <row r="526" spans="7:16">
      <c r="G526" s="53"/>
      <c r="P526" s="53"/>
    </row>
    <row r="527" spans="7:16">
      <c r="G527" s="53"/>
      <c r="P527" s="53"/>
    </row>
    <row r="528" spans="7:16">
      <c r="G528" s="53"/>
      <c r="P528" s="53"/>
    </row>
    <row r="529" spans="7:16">
      <c r="G529" s="53"/>
      <c r="P529" s="53"/>
    </row>
    <row r="530" spans="7:16">
      <c r="G530" s="53"/>
      <c r="P530" s="53"/>
    </row>
    <row r="531" spans="7:16">
      <c r="G531" s="53"/>
      <c r="P531" s="53"/>
    </row>
    <row r="532" spans="7:16">
      <c r="G532" s="53"/>
      <c r="P532" s="53"/>
    </row>
    <row r="533" spans="7:16">
      <c r="G533" s="53"/>
      <c r="P533" s="53"/>
    </row>
    <row r="534" spans="7:16">
      <c r="G534" s="53"/>
      <c r="P534" s="53"/>
    </row>
    <row r="535" spans="7:16">
      <c r="G535" s="53"/>
      <c r="P535" s="53"/>
    </row>
    <row r="536" spans="7:16">
      <c r="G536" s="53"/>
      <c r="P536" s="53"/>
    </row>
    <row r="537" spans="7:16">
      <c r="G537" s="53"/>
      <c r="P537" s="53"/>
    </row>
    <row r="538" spans="7:16">
      <c r="G538" s="53"/>
      <c r="P538" s="53"/>
    </row>
    <row r="539" spans="7:16">
      <c r="G539" s="53"/>
      <c r="P539" s="53"/>
    </row>
    <row r="540" spans="7:16">
      <c r="G540" s="53"/>
      <c r="P540" s="53"/>
    </row>
    <row r="541" spans="7:16">
      <c r="G541" s="53"/>
      <c r="P541" s="53"/>
    </row>
    <row r="542" spans="7:16">
      <c r="G542" s="53"/>
      <c r="P542" s="53"/>
    </row>
    <row r="543" spans="7:16">
      <c r="G543" s="53"/>
      <c r="P543" s="53"/>
    </row>
    <row r="544" spans="7:16">
      <c r="G544" s="53"/>
      <c r="P544" s="53"/>
    </row>
    <row r="545" spans="7:16">
      <c r="G545" s="53"/>
      <c r="P545" s="53"/>
    </row>
    <row r="546" spans="7:16">
      <c r="G546" s="53"/>
      <c r="P546" s="53"/>
    </row>
    <row r="547" spans="7:16">
      <c r="G547" s="53"/>
      <c r="P547" s="53"/>
    </row>
    <row r="548" spans="7:16">
      <c r="G548" s="53"/>
      <c r="P548" s="53"/>
    </row>
    <row r="549" spans="7:16">
      <c r="G549" s="53"/>
      <c r="P549" s="53"/>
    </row>
    <row r="550" spans="7:16">
      <c r="G550" s="53"/>
      <c r="P550" s="53"/>
    </row>
    <row r="551" spans="7:16">
      <c r="G551" s="53"/>
      <c r="P551" s="53"/>
    </row>
    <row r="552" spans="7:16">
      <c r="G552" s="53"/>
      <c r="P552" s="53"/>
    </row>
    <row r="553" spans="7:16">
      <c r="G553" s="53"/>
      <c r="P553" s="53"/>
    </row>
    <row r="554" spans="7:16">
      <c r="G554" s="53"/>
      <c r="P554" s="53"/>
    </row>
    <row r="555" spans="7:16">
      <c r="G555" s="53"/>
      <c r="P555" s="53"/>
    </row>
    <row r="556" spans="7:16">
      <c r="G556" s="53"/>
      <c r="P556" s="53"/>
    </row>
    <row r="557" spans="7:16">
      <c r="G557" s="53"/>
      <c r="P557" s="53"/>
    </row>
    <row r="558" spans="7:16">
      <c r="G558" s="53"/>
      <c r="P558" s="53"/>
    </row>
    <row r="559" spans="7:16">
      <c r="G559" s="53"/>
      <c r="P559" s="53"/>
    </row>
    <row r="560" spans="7:16">
      <c r="G560" s="53"/>
      <c r="P560" s="53"/>
    </row>
    <row r="561" spans="7:16">
      <c r="G561" s="53"/>
      <c r="P561" s="53"/>
    </row>
    <row r="562" spans="7:16">
      <c r="G562" s="53"/>
      <c r="P562" s="53"/>
    </row>
    <row r="563" spans="7:16">
      <c r="G563" s="53"/>
      <c r="P563" s="53"/>
    </row>
    <row r="564" spans="7:16">
      <c r="G564" s="53"/>
      <c r="P564" s="53"/>
    </row>
    <row r="565" spans="7:16">
      <c r="G565" s="53"/>
      <c r="P565" s="53"/>
    </row>
    <row r="566" spans="7:16">
      <c r="G566" s="53"/>
      <c r="P566" s="53"/>
    </row>
    <row r="567" spans="7:16">
      <c r="G567" s="53"/>
      <c r="P567" s="53"/>
    </row>
    <row r="568" spans="7:16">
      <c r="G568" s="53"/>
      <c r="P568" s="53"/>
    </row>
    <row r="569" spans="7:16">
      <c r="G569" s="53"/>
      <c r="P569" s="53"/>
    </row>
    <row r="570" spans="7:16">
      <c r="G570" s="53"/>
      <c r="P570" s="53"/>
    </row>
    <row r="571" spans="7:16">
      <c r="G571" s="53"/>
      <c r="P571" s="53"/>
    </row>
    <row r="572" spans="7:16">
      <c r="G572" s="53"/>
      <c r="P572" s="53"/>
    </row>
    <row r="573" spans="7:16">
      <c r="G573" s="53"/>
      <c r="P573" s="53"/>
    </row>
    <row r="574" spans="7:16">
      <c r="G574" s="53"/>
      <c r="P574" s="53"/>
    </row>
    <row r="575" spans="7:16">
      <c r="G575" s="53"/>
      <c r="P575" s="53"/>
    </row>
    <row r="576" spans="7:16">
      <c r="G576" s="53"/>
      <c r="P576" s="53"/>
    </row>
    <row r="577" spans="7:16">
      <c r="G577" s="53"/>
      <c r="P577" s="53"/>
    </row>
    <row r="578" spans="7:16">
      <c r="G578" s="53"/>
      <c r="P578" s="53"/>
    </row>
    <row r="579" spans="7:16">
      <c r="G579" s="53"/>
      <c r="P579" s="53"/>
    </row>
    <row r="580" spans="7:16">
      <c r="G580" s="53"/>
      <c r="P580" s="53"/>
    </row>
    <row r="581" spans="7:16">
      <c r="G581" s="53"/>
      <c r="P581" s="53"/>
    </row>
    <row r="582" spans="7:16">
      <c r="G582" s="53"/>
      <c r="P582" s="53"/>
    </row>
    <row r="583" spans="7:16">
      <c r="G583" s="53"/>
      <c r="P583" s="53"/>
    </row>
    <row r="584" spans="7:16">
      <c r="G584" s="53"/>
      <c r="P584" s="53"/>
    </row>
    <row r="585" spans="7:16">
      <c r="G585" s="53"/>
      <c r="P585" s="53"/>
    </row>
    <row r="586" spans="7:16">
      <c r="G586" s="53"/>
      <c r="P586" s="53"/>
    </row>
    <row r="587" spans="7:16">
      <c r="G587" s="53"/>
      <c r="P587" s="53"/>
    </row>
    <row r="588" spans="7:16">
      <c r="G588" s="53"/>
      <c r="P588" s="53"/>
    </row>
    <row r="589" spans="7:16">
      <c r="G589" s="53"/>
      <c r="P589" s="53"/>
    </row>
    <row r="590" spans="7:16">
      <c r="G590" s="53"/>
      <c r="P590" s="53"/>
    </row>
    <row r="591" spans="7:16">
      <c r="G591" s="53"/>
      <c r="P591" s="53"/>
    </row>
    <row r="592" spans="7:16">
      <c r="G592" s="53"/>
      <c r="P592" s="53"/>
    </row>
    <row r="593" spans="7:16">
      <c r="G593" s="53"/>
      <c r="P593" s="53"/>
    </row>
    <row r="594" spans="7:16">
      <c r="G594" s="53"/>
      <c r="P594" s="53"/>
    </row>
    <row r="595" spans="7:16">
      <c r="G595" s="53"/>
      <c r="P595" s="53"/>
    </row>
    <row r="596" spans="7:16">
      <c r="G596" s="53"/>
      <c r="P596" s="53"/>
    </row>
    <row r="597" spans="7:16">
      <c r="G597" s="53"/>
      <c r="P597" s="53"/>
    </row>
    <row r="598" spans="7:16">
      <c r="G598" s="53"/>
      <c r="P598" s="53"/>
    </row>
    <row r="599" spans="7:16">
      <c r="G599" s="53"/>
      <c r="P599" s="53"/>
    </row>
    <row r="600" spans="7:16">
      <c r="G600" s="53"/>
      <c r="P600" s="53"/>
    </row>
    <row r="601" spans="7:16">
      <c r="G601" s="53"/>
      <c r="P601" s="53"/>
    </row>
    <row r="602" spans="7:16">
      <c r="G602" s="53"/>
      <c r="P602" s="53"/>
    </row>
    <row r="603" spans="7:16">
      <c r="G603" s="53"/>
      <c r="P603" s="53"/>
    </row>
    <row r="604" spans="7:16">
      <c r="G604" s="53"/>
      <c r="P604" s="53"/>
    </row>
    <row r="605" spans="7:16">
      <c r="G605" s="53"/>
      <c r="P605" s="53"/>
    </row>
    <row r="606" spans="7:16">
      <c r="G606" s="53"/>
      <c r="P606" s="53"/>
    </row>
    <row r="607" spans="7:16">
      <c r="G607" s="53"/>
      <c r="P607" s="53"/>
    </row>
    <row r="608" spans="7:16">
      <c r="G608" s="53"/>
      <c r="P608" s="53"/>
    </row>
    <row r="609" spans="7:16">
      <c r="G609" s="53"/>
      <c r="P609" s="53"/>
    </row>
    <row r="610" spans="7:16">
      <c r="G610" s="53"/>
      <c r="P610" s="53"/>
    </row>
    <row r="611" spans="7:16">
      <c r="G611" s="53"/>
      <c r="P611" s="53"/>
    </row>
    <row r="612" spans="7:16">
      <c r="G612" s="53"/>
      <c r="P612" s="53"/>
    </row>
    <row r="613" spans="7:16">
      <c r="G613" s="53"/>
      <c r="P613" s="53"/>
    </row>
    <row r="614" spans="7:16">
      <c r="G614" s="53"/>
      <c r="P614" s="53"/>
    </row>
    <row r="615" spans="7:16">
      <c r="G615" s="53"/>
      <c r="P615" s="53"/>
    </row>
    <row r="616" spans="7:16">
      <c r="G616" s="53"/>
      <c r="P616" s="53"/>
    </row>
    <row r="617" spans="7:16">
      <c r="G617" s="53"/>
      <c r="P617" s="53"/>
    </row>
    <row r="618" spans="7:16">
      <c r="G618" s="53"/>
      <c r="P618" s="53"/>
    </row>
    <row r="619" spans="7:16">
      <c r="G619" s="53"/>
      <c r="P619" s="53"/>
    </row>
    <row r="620" spans="7:16">
      <c r="G620" s="53"/>
      <c r="P620" s="53"/>
    </row>
    <row r="621" spans="7:16">
      <c r="G621" s="53"/>
      <c r="P621" s="53"/>
    </row>
    <row r="622" spans="7:16">
      <c r="G622" s="53"/>
      <c r="P622" s="53"/>
    </row>
    <row r="623" spans="7:16">
      <c r="G623" s="53"/>
      <c r="P623" s="53"/>
    </row>
    <row r="624" spans="7:16">
      <c r="G624" s="53"/>
      <c r="P624" s="53"/>
    </row>
    <row r="625" spans="7:16">
      <c r="G625" s="53"/>
      <c r="P625" s="53"/>
    </row>
    <row r="626" spans="7:16">
      <c r="G626" s="53"/>
      <c r="P626" s="53"/>
    </row>
    <row r="627" spans="7:16">
      <c r="G627" s="53"/>
      <c r="P627" s="53"/>
    </row>
    <row r="628" spans="7:16">
      <c r="G628" s="53"/>
      <c r="P628" s="53"/>
    </row>
    <row r="629" spans="7:16">
      <c r="G629" s="53"/>
      <c r="P629" s="53"/>
    </row>
    <row r="630" spans="7:16">
      <c r="G630" s="53"/>
      <c r="P630" s="53"/>
    </row>
    <row r="631" spans="7:16">
      <c r="G631" s="53"/>
      <c r="P631" s="53"/>
    </row>
    <row r="632" spans="7:16">
      <c r="G632" s="53"/>
      <c r="P632" s="53"/>
    </row>
    <row r="633" spans="7:16">
      <c r="G633" s="53"/>
      <c r="P633" s="53"/>
    </row>
    <row r="634" spans="7:16">
      <c r="G634" s="53"/>
      <c r="P634" s="53"/>
    </row>
    <row r="635" spans="7:16">
      <c r="G635" s="53"/>
      <c r="P635" s="53"/>
    </row>
    <row r="636" spans="7:16">
      <c r="G636" s="53"/>
      <c r="P636" s="53"/>
    </row>
    <row r="637" spans="7:16">
      <c r="G637" s="53"/>
      <c r="P637" s="53"/>
    </row>
    <row r="638" spans="7:16">
      <c r="G638" s="53"/>
      <c r="P638" s="53"/>
    </row>
    <row r="639" spans="7:16">
      <c r="G639" s="53"/>
      <c r="P639" s="53"/>
    </row>
    <row r="640" spans="7:16">
      <c r="G640" s="53"/>
      <c r="P640" s="53"/>
    </row>
    <row r="641" spans="7:16">
      <c r="G641" s="53"/>
      <c r="P641" s="53"/>
    </row>
    <row r="642" spans="7:16">
      <c r="G642" s="53"/>
      <c r="P642" s="53"/>
    </row>
    <row r="643" spans="7:16">
      <c r="G643" s="53"/>
      <c r="P643" s="53"/>
    </row>
    <row r="644" spans="7:16">
      <c r="G644" s="53"/>
      <c r="P644" s="53"/>
    </row>
    <row r="645" spans="7:16">
      <c r="G645" s="53"/>
      <c r="P645" s="53"/>
    </row>
    <row r="646" spans="7:16">
      <c r="G646" s="53"/>
      <c r="P646" s="53"/>
    </row>
    <row r="647" spans="7:16">
      <c r="G647" s="53"/>
      <c r="P647" s="53"/>
    </row>
    <row r="648" spans="7:16">
      <c r="G648" s="53"/>
      <c r="P648" s="53"/>
    </row>
    <row r="649" spans="7:16">
      <c r="G649" s="53"/>
      <c r="P649" s="53"/>
    </row>
    <row r="650" spans="7:16">
      <c r="G650" s="53"/>
      <c r="P650" s="53"/>
    </row>
    <row r="651" spans="7:16">
      <c r="G651" s="53"/>
      <c r="P651" s="53"/>
    </row>
    <row r="652" spans="7:16">
      <c r="G652" s="53"/>
      <c r="P652" s="53"/>
    </row>
    <row r="653" spans="7:16">
      <c r="G653" s="53"/>
      <c r="P653" s="53"/>
    </row>
    <row r="654" spans="7:16">
      <c r="G654" s="53"/>
      <c r="P654" s="53"/>
    </row>
    <row r="655" spans="7:16">
      <c r="G655" s="53"/>
      <c r="P655" s="53"/>
    </row>
    <row r="656" spans="7:16">
      <c r="G656" s="53"/>
      <c r="P656" s="53"/>
    </row>
    <row r="657" spans="7:16">
      <c r="G657" s="53"/>
      <c r="P657" s="53"/>
    </row>
    <row r="658" spans="7:16">
      <c r="G658" s="53"/>
      <c r="P658" s="53"/>
    </row>
    <row r="659" spans="7:16">
      <c r="G659" s="53"/>
      <c r="P659" s="53"/>
    </row>
    <row r="660" spans="7:16">
      <c r="G660" s="53"/>
      <c r="P660" s="53"/>
    </row>
    <row r="661" spans="7:16">
      <c r="G661" s="53"/>
      <c r="P661" s="53"/>
    </row>
    <row r="662" spans="7:16">
      <c r="G662" s="53"/>
      <c r="P662" s="53"/>
    </row>
    <row r="663" spans="7:16">
      <c r="G663" s="53"/>
      <c r="P663" s="53"/>
    </row>
    <row r="664" spans="7:16">
      <c r="G664" s="53"/>
      <c r="P664" s="53"/>
    </row>
    <row r="665" spans="7:16">
      <c r="G665" s="53"/>
      <c r="P665" s="53"/>
    </row>
    <row r="666" spans="7:16">
      <c r="G666" s="53"/>
      <c r="P666" s="53"/>
    </row>
    <row r="667" spans="7:16">
      <c r="G667" s="53"/>
      <c r="P667" s="53"/>
    </row>
    <row r="668" spans="7:16">
      <c r="G668" s="53"/>
      <c r="P668" s="53"/>
    </row>
    <row r="669" spans="7:16">
      <c r="G669" s="53"/>
      <c r="P669" s="53"/>
    </row>
    <row r="670" spans="7:16">
      <c r="G670" s="53"/>
      <c r="P670" s="53"/>
    </row>
    <row r="671" spans="7:16">
      <c r="G671" s="53"/>
      <c r="P671" s="53"/>
    </row>
    <row r="672" spans="7:16">
      <c r="G672" s="53"/>
      <c r="P672" s="53"/>
    </row>
    <row r="673" spans="7:16">
      <c r="G673" s="53"/>
      <c r="P673" s="53"/>
    </row>
    <row r="674" spans="7:16">
      <c r="G674" s="53"/>
      <c r="P674" s="53"/>
    </row>
    <row r="675" spans="7:16">
      <c r="G675" s="53"/>
      <c r="P675" s="53"/>
    </row>
    <row r="676" spans="7:16">
      <c r="G676" s="53"/>
      <c r="P676" s="53"/>
    </row>
    <row r="677" spans="7:16">
      <c r="G677" s="53"/>
      <c r="P677" s="53"/>
    </row>
    <row r="678" spans="7:16">
      <c r="G678" s="53"/>
      <c r="P678" s="53"/>
    </row>
    <row r="679" spans="7:16">
      <c r="G679" s="53"/>
      <c r="P679" s="53"/>
    </row>
    <row r="680" spans="7:16">
      <c r="G680" s="53"/>
      <c r="P680" s="53"/>
    </row>
    <row r="681" spans="7:16">
      <c r="G681" s="53"/>
      <c r="P681" s="53"/>
    </row>
    <row r="682" spans="7:16">
      <c r="G682" s="53"/>
      <c r="P682" s="53"/>
    </row>
    <row r="683" spans="7:16">
      <c r="G683" s="53"/>
      <c r="P683" s="53"/>
    </row>
    <row r="684" spans="7:16">
      <c r="G684" s="53"/>
      <c r="P684" s="53"/>
    </row>
    <row r="685" spans="7:16">
      <c r="G685" s="53"/>
      <c r="P685" s="53"/>
    </row>
    <row r="686" spans="7:16">
      <c r="G686" s="53"/>
      <c r="P686" s="53"/>
    </row>
    <row r="687" spans="7:16">
      <c r="G687" s="53"/>
      <c r="P687" s="53"/>
    </row>
    <row r="688" spans="7:16">
      <c r="G688" s="53"/>
      <c r="P688" s="53"/>
    </row>
    <row r="689" spans="7:16">
      <c r="G689" s="53"/>
      <c r="P689" s="53"/>
    </row>
    <row r="690" spans="7:16">
      <c r="G690" s="53"/>
      <c r="P690" s="53"/>
    </row>
    <row r="691" spans="7:16">
      <c r="G691" s="53"/>
      <c r="P691" s="53"/>
    </row>
    <row r="692" spans="7:16">
      <c r="G692" s="53"/>
      <c r="P692" s="53"/>
    </row>
    <row r="693" spans="7:16">
      <c r="G693" s="53"/>
      <c r="P693" s="53"/>
    </row>
    <row r="694" spans="7:16">
      <c r="G694" s="53"/>
      <c r="P694" s="53"/>
    </row>
    <row r="695" spans="7:16">
      <c r="G695" s="53"/>
      <c r="P695" s="53"/>
    </row>
    <row r="696" spans="7:16">
      <c r="G696" s="53"/>
      <c r="P696" s="53"/>
    </row>
    <row r="697" spans="7:16">
      <c r="G697" s="53"/>
      <c r="P697" s="53"/>
    </row>
    <row r="698" spans="7:16">
      <c r="G698" s="53"/>
      <c r="P698" s="53"/>
    </row>
    <row r="699" spans="7:16">
      <c r="G699" s="53"/>
      <c r="P699" s="53"/>
    </row>
    <row r="700" spans="7:16">
      <c r="G700" s="53"/>
      <c r="P700" s="53"/>
    </row>
    <row r="701" spans="7:16">
      <c r="G701" s="53"/>
      <c r="P701" s="53"/>
    </row>
    <row r="702" spans="7:16">
      <c r="G702" s="53"/>
      <c r="P702" s="53"/>
    </row>
    <row r="703" spans="7:16">
      <c r="G703" s="53"/>
      <c r="P703" s="53"/>
    </row>
    <row r="704" spans="7:16">
      <c r="G704" s="53"/>
      <c r="P704" s="53"/>
    </row>
    <row r="705" spans="7:16">
      <c r="G705" s="53"/>
      <c r="P705" s="53"/>
    </row>
    <row r="706" spans="7:16">
      <c r="G706" s="53"/>
      <c r="P706" s="53"/>
    </row>
    <row r="707" spans="7:16">
      <c r="G707" s="53"/>
      <c r="P707" s="53"/>
    </row>
    <row r="708" spans="7:16">
      <c r="G708" s="53"/>
      <c r="P708" s="53"/>
    </row>
    <row r="709" spans="7:16">
      <c r="G709" s="53"/>
      <c r="P709" s="53"/>
    </row>
    <row r="710" spans="7:16">
      <c r="G710" s="53"/>
      <c r="P710" s="53"/>
    </row>
    <row r="711" spans="7:16">
      <c r="G711" s="53"/>
      <c r="P711" s="53"/>
    </row>
    <row r="712" spans="7:16">
      <c r="G712" s="53"/>
      <c r="P712" s="53"/>
    </row>
    <row r="713" spans="7:16">
      <c r="G713" s="53"/>
      <c r="P713" s="53"/>
    </row>
    <row r="714" spans="7:16">
      <c r="G714" s="53"/>
      <c r="P714" s="53"/>
    </row>
    <row r="715" spans="7:16">
      <c r="G715" s="53"/>
      <c r="P715" s="53"/>
    </row>
    <row r="716" spans="7:16">
      <c r="G716" s="53"/>
      <c r="P716" s="53"/>
    </row>
    <row r="717" spans="7:16">
      <c r="G717" s="53"/>
      <c r="P717" s="53"/>
    </row>
    <row r="718" spans="7:16">
      <c r="G718" s="53"/>
      <c r="P718" s="53"/>
    </row>
    <row r="719" spans="7:16">
      <c r="G719" s="53"/>
      <c r="P719" s="53"/>
    </row>
    <row r="720" spans="7:16">
      <c r="G720" s="53"/>
      <c r="P720" s="53"/>
    </row>
    <row r="721" spans="7:16">
      <c r="G721" s="53"/>
      <c r="P721" s="53"/>
    </row>
    <row r="722" spans="7:16">
      <c r="G722" s="53"/>
      <c r="P722" s="53"/>
    </row>
    <row r="723" spans="7:16">
      <c r="G723" s="53"/>
      <c r="P723" s="53"/>
    </row>
    <row r="724" spans="7:16">
      <c r="G724" s="53"/>
      <c r="P724" s="53"/>
    </row>
    <row r="725" spans="7:16">
      <c r="G725" s="53"/>
      <c r="P725" s="53"/>
    </row>
    <row r="726" spans="7:16">
      <c r="G726" s="53"/>
      <c r="P726" s="53"/>
    </row>
    <row r="727" spans="7:16">
      <c r="G727" s="53"/>
      <c r="P727" s="53"/>
    </row>
    <row r="728" spans="7:16">
      <c r="G728" s="53"/>
      <c r="P728" s="53"/>
    </row>
    <row r="729" spans="7:16">
      <c r="G729" s="53"/>
      <c r="P729" s="53"/>
    </row>
    <row r="730" spans="7:16">
      <c r="G730" s="53"/>
      <c r="P730" s="53"/>
    </row>
    <row r="731" spans="7:16">
      <c r="G731" s="53"/>
      <c r="P731" s="53"/>
    </row>
    <row r="732" spans="7:16">
      <c r="G732" s="53"/>
      <c r="P732" s="53"/>
    </row>
    <row r="733" spans="7:16">
      <c r="G733" s="53"/>
      <c r="P733" s="53"/>
    </row>
    <row r="734" spans="7:16">
      <c r="G734" s="53"/>
      <c r="P734" s="53"/>
    </row>
    <row r="735" spans="7:16">
      <c r="G735" s="53"/>
      <c r="P735" s="53"/>
    </row>
    <row r="736" spans="7:16">
      <c r="G736" s="53"/>
      <c r="P736" s="53"/>
    </row>
    <row r="737" spans="7:16">
      <c r="G737" s="53"/>
      <c r="P737" s="53"/>
    </row>
    <row r="738" spans="7:16">
      <c r="G738" s="53"/>
      <c r="P738" s="53"/>
    </row>
    <row r="739" spans="7:16">
      <c r="G739" s="53"/>
      <c r="P739" s="53"/>
    </row>
    <row r="740" spans="7:16">
      <c r="G740" s="53"/>
      <c r="P740" s="53"/>
    </row>
    <row r="741" spans="7:16">
      <c r="G741" s="53"/>
      <c r="P741" s="53"/>
    </row>
    <row r="742" spans="7:16">
      <c r="G742" s="53"/>
      <c r="P742" s="53"/>
    </row>
    <row r="743" spans="7:16">
      <c r="G743" s="53"/>
      <c r="P743" s="53"/>
    </row>
    <row r="744" spans="7:16">
      <c r="G744" s="53"/>
      <c r="P744" s="53"/>
    </row>
    <row r="745" spans="7:16">
      <c r="G745" s="53"/>
      <c r="P745" s="53"/>
    </row>
    <row r="746" spans="7:16">
      <c r="G746" s="53"/>
      <c r="P746" s="53"/>
    </row>
    <row r="747" spans="7:16">
      <c r="G747" s="53"/>
      <c r="P747" s="53"/>
    </row>
    <row r="748" spans="7:16">
      <c r="G748" s="53"/>
      <c r="P748" s="53"/>
    </row>
    <row r="749" spans="7:16">
      <c r="G749" s="53"/>
      <c r="P749" s="53"/>
    </row>
    <row r="750" spans="7:16">
      <c r="G750" s="53"/>
      <c r="P750" s="53"/>
    </row>
    <row r="751" spans="7:16">
      <c r="G751" s="53"/>
      <c r="P751" s="53"/>
    </row>
    <row r="752" spans="7:16">
      <c r="G752" s="53"/>
      <c r="P752" s="53"/>
    </row>
    <row r="753" spans="7:18">
      <c r="G753" s="53"/>
      <c r="P753" s="53"/>
    </row>
    <row r="754" spans="7:18">
      <c r="G754" s="53"/>
      <c r="P754" s="53"/>
    </row>
    <row r="755" spans="7:18">
      <c r="G755" s="53"/>
      <c r="P755" s="53"/>
    </row>
    <row r="756" spans="7:18">
      <c r="G756" s="53"/>
      <c r="P756" s="53"/>
    </row>
    <row r="757" spans="7:18">
      <c r="G757" s="53"/>
      <c r="P757" s="53"/>
    </row>
    <row r="758" spans="7:18">
      <c r="G758" s="53"/>
      <c r="P758" s="53"/>
    </row>
    <row r="759" spans="7:18">
      <c r="G759" s="53"/>
      <c r="P759" s="53"/>
    </row>
    <row r="760" spans="7:18">
      <c r="G760" s="53"/>
      <c r="P760" s="53"/>
    </row>
    <row r="761" spans="7:18">
      <c r="G761" s="53"/>
      <c r="P761" s="53"/>
    </row>
    <row r="762" spans="7:18">
      <c r="G762" s="53"/>
      <c r="P762" s="53"/>
    </row>
    <row r="763" spans="7:18">
      <c r="G763" s="53"/>
      <c r="P763" s="53"/>
    </row>
    <row r="764" spans="7:18">
      <c r="G764" s="53"/>
      <c r="P764" s="53"/>
    </row>
    <row r="765" spans="7:18">
      <c r="G765" s="53"/>
      <c r="P765" s="53"/>
    </row>
    <row r="766" spans="7:18">
      <c r="G766" s="53"/>
      <c r="P766" s="53"/>
    </row>
    <row r="767" spans="7:18">
      <c r="G767" s="53"/>
      <c r="P767" s="53"/>
      <c r="R767" s="53"/>
    </row>
    <row r="768" spans="7:18">
      <c r="G768" s="53"/>
      <c r="P768" s="53"/>
      <c r="R768" s="53"/>
    </row>
    <row r="769" spans="7:18">
      <c r="G769" s="53"/>
      <c r="P769" s="53"/>
      <c r="R769" s="53"/>
    </row>
    <row r="770" spans="7:18">
      <c r="G770" s="53"/>
      <c r="P770" s="53"/>
      <c r="R770" s="53"/>
    </row>
    <row r="771" spans="7:18">
      <c r="G771" s="53"/>
      <c r="P771" s="53"/>
      <c r="R771" s="53"/>
    </row>
    <row r="772" spans="7:18">
      <c r="G772" s="53"/>
      <c r="P772" s="53"/>
      <c r="R772" s="53"/>
    </row>
    <row r="773" spans="7:18">
      <c r="G773" s="53"/>
      <c r="P773" s="53"/>
      <c r="R773" s="53"/>
    </row>
    <row r="774" spans="7:18">
      <c r="G774" s="53"/>
      <c r="P774" s="53"/>
      <c r="R774" s="53"/>
    </row>
    <row r="775" spans="7:18">
      <c r="G775" s="53"/>
      <c r="P775" s="53"/>
      <c r="R775" s="53"/>
    </row>
    <row r="776" spans="7:18">
      <c r="G776" s="53"/>
      <c r="P776" s="53"/>
      <c r="R776" s="53"/>
    </row>
    <row r="777" spans="7:18">
      <c r="G777" s="53"/>
      <c r="P777" s="53"/>
      <c r="R777" s="53"/>
    </row>
    <row r="778" spans="7:18">
      <c r="G778" s="53"/>
      <c r="P778" s="53"/>
      <c r="R778" s="53"/>
    </row>
    <row r="779" spans="7:18">
      <c r="G779" s="53"/>
      <c r="P779" s="53"/>
      <c r="R779" s="53"/>
    </row>
    <row r="780" spans="7:18">
      <c r="G780" s="53"/>
      <c r="P780" s="53"/>
      <c r="R780" s="53"/>
    </row>
    <row r="781" spans="7:18">
      <c r="G781" s="53"/>
      <c r="P781" s="53"/>
      <c r="R781" s="53"/>
    </row>
    <row r="782" spans="7:18">
      <c r="G782" s="53"/>
      <c r="P782" s="53"/>
      <c r="R782" s="53"/>
    </row>
    <row r="783" spans="7:18">
      <c r="G783" s="53"/>
      <c r="P783" s="53"/>
      <c r="R783" s="53"/>
    </row>
    <row r="784" spans="7:18">
      <c r="G784" s="53"/>
      <c r="P784" s="53"/>
      <c r="R784" s="53"/>
    </row>
    <row r="785" spans="7:18">
      <c r="G785" s="53"/>
      <c r="P785" s="53"/>
      <c r="R785" s="53"/>
    </row>
    <row r="786" spans="7:18">
      <c r="G786" s="53"/>
      <c r="P786" s="53"/>
      <c r="R786" s="53"/>
    </row>
    <row r="787" spans="7:18">
      <c r="G787" s="53"/>
      <c r="P787" s="53"/>
      <c r="R787" s="53"/>
    </row>
    <row r="788" spans="7:18">
      <c r="G788" s="53"/>
      <c r="P788" s="53"/>
      <c r="R788" s="53"/>
    </row>
    <row r="789" spans="7:18">
      <c r="G789" s="53"/>
      <c r="P789" s="53"/>
      <c r="R789" s="53"/>
    </row>
    <row r="790" spans="7:18">
      <c r="G790" s="53"/>
      <c r="P790" s="53"/>
      <c r="R790" s="53"/>
    </row>
    <row r="791" spans="7:18">
      <c r="G791" s="53"/>
      <c r="P791" s="53"/>
      <c r="R791" s="53"/>
    </row>
    <row r="792" spans="7:18">
      <c r="G792" s="53"/>
      <c r="P792" s="53"/>
      <c r="R792" s="53"/>
    </row>
    <row r="793" spans="7:18">
      <c r="G793" s="53"/>
      <c r="P793" s="53"/>
      <c r="R793" s="53"/>
    </row>
    <row r="794" spans="7:18">
      <c r="G794" s="53"/>
      <c r="P794" s="53"/>
      <c r="R794" s="53"/>
    </row>
    <row r="795" spans="7:18">
      <c r="G795" s="53"/>
      <c r="P795" s="53"/>
      <c r="R795" s="53"/>
    </row>
    <row r="796" spans="7:18">
      <c r="G796" s="53"/>
      <c r="P796" s="53"/>
      <c r="R796" s="53"/>
    </row>
    <row r="797" spans="7:18">
      <c r="G797" s="53"/>
      <c r="P797" s="53"/>
      <c r="R797" s="53"/>
    </row>
    <row r="798" spans="7:18">
      <c r="G798" s="53"/>
      <c r="P798" s="53"/>
      <c r="R798" s="53"/>
    </row>
    <row r="799" spans="7:18">
      <c r="G799" s="53"/>
      <c r="P799" s="53"/>
      <c r="R799" s="53"/>
    </row>
    <row r="800" spans="7:18">
      <c r="G800" s="53"/>
      <c r="P800" s="53"/>
      <c r="R800" s="53"/>
    </row>
    <row r="801" spans="7:18">
      <c r="G801" s="53"/>
      <c r="P801" s="53"/>
      <c r="R801" s="53"/>
    </row>
    <row r="802" spans="7:18">
      <c r="G802" s="53"/>
      <c r="P802" s="53"/>
      <c r="R802" s="53"/>
    </row>
    <row r="803" spans="7:18">
      <c r="G803" s="53"/>
      <c r="P803" s="53"/>
      <c r="R803" s="53"/>
    </row>
    <row r="804" spans="7:18">
      <c r="G804" s="53"/>
      <c r="P804" s="53"/>
      <c r="R804" s="53"/>
    </row>
    <row r="805" spans="7:18">
      <c r="G805" s="53"/>
      <c r="P805" s="53"/>
      <c r="R805" s="53"/>
    </row>
    <row r="806" spans="7:18">
      <c r="G806" s="53"/>
      <c r="P806" s="53"/>
      <c r="R806" s="53"/>
    </row>
    <row r="807" spans="7:18">
      <c r="G807" s="53"/>
      <c r="P807" s="53"/>
      <c r="R807" s="53"/>
    </row>
    <row r="808" spans="7:18">
      <c r="G808" s="53"/>
      <c r="P808" s="53"/>
      <c r="R808" s="53"/>
    </row>
    <row r="809" spans="7:18">
      <c r="G809" s="53"/>
      <c r="P809" s="53"/>
      <c r="R809" s="53"/>
    </row>
    <row r="810" spans="7:18">
      <c r="G810" s="53"/>
      <c r="P810" s="53"/>
      <c r="R810" s="53"/>
    </row>
    <row r="811" spans="7:18">
      <c r="G811" s="53"/>
      <c r="P811" s="53"/>
      <c r="R811" s="53"/>
    </row>
    <row r="812" spans="7:18">
      <c r="G812" s="53"/>
      <c r="P812" s="53"/>
      <c r="R812" s="53"/>
    </row>
    <row r="813" spans="7:18">
      <c r="G813" s="53"/>
      <c r="P813" s="53"/>
      <c r="R813" s="53"/>
    </row>
    <row r="814" spans="7:18">
      <c r="G814" s="53"/>
      <c r="P814" s="53"/>
      <c r="R814" s="53"/>
    </row>
    <row r="815" spans="7:18">
      <c r="G815" s="53"/>
      <c r="P815" s="53"/>
      <c r="R815" s="53"/>
    </row>
    <row r="816" spans="7:18">
      <c r="G816" s="53"/>
      <c r="P816" s="53"/>
      <c r="R816" s="53"/>
    </row>
    <row r="817" spans="7:18">
      <c r="G817" s="53"/>
      <c r="P817" s="53"/>
      <c r="R817" s="53"/>
    </row>
    <row r="818" spans="7:18">
      <c r="G818" s="53"/>
      <c r="P818" s="53"/>
      <c r="R818" s="53"/>
    </row>
    <row r="819" spans="7:18">
      <c r="G819" s="53"/>
      <c r="P819" s="53"/>
      <c r="R819" s="53"/>
    </row>
    <row r="820" spans="7:18">
      <c r="G820" s="53"/>
      <c r="P820" s="53"/>
      <c r="R820" s="53"/>
    </row>
    <row r="821" spans="7:18">
      <c r="G821" s="53"/>
      <c r="P821" s="53"/>
      <c r="R821" s="53"/>
    </row>
    <row r="822" spans="7:18">
      <c r="G822" s="53"/>
      <c r="P822" s="53"/>
      <c r="R822" s="53"/>
    </row>
    <row r="823" spans="7:18">
      <c r="G823" s="53"/>
      <c r="P823" s="53"/>
      <c r="R823" s="53"/>
    </row>
    <row r="824" spans="7:18">
      <c r="G824" s="53"/>
      <c r="P824" s="53"/>
      <c r="R824" s="53"/>
    </row>
    <row r="825" spans="7:18">
      <c r="G825" s="53"/>
      <c r="P825" s="53"/>
      <c r="R825" s="53"/>
    </row>
    <row r="826" spans="7:18">
      <c r="G826" s="53"/>
      <c r="P826" s="53"/>
      <c r="R826" s="53"/>
    </row>
    <row r="827" spans="7:18">
      <c r="G827" s="53"/>
      <c r="P827" s="53"/>
      <c r="R827" s="53"/>
    </row>
    <row r="828" spans="7:18">
      <c r="G828" s="53"/>
      <c r="P828" s="53"/>
      <c r="R828" s="53"/>
    </row>
    <row r="829" spans="7:18">
      <c r="G829" s="53"/>
      <c r="P829" s="53"/>
      <c r="R829" s="53"/>
    </row>
    <row r="830" spans="7:18">
      <c r="G830" s="53"/>
      <c r="P830" s="53"/>
      <c r="R830" s="53"/>
    </row>
    <row r="831" spans="7:18">
      <c r="G831" s="53"/>
      <c r="P831" s="53"/>
      <c r="R831" s="53"/>
    </row>
    <row r="832" spans="7:18">
      <c r="G832" s="53"/>
      <c r="P832" s="53"/>
      <c r="R832" s="53"/>
    </row>
    <row r="833" spans="7:18">
      <c r="G833" s="53"/>
      <c r="P833" s="53"/>
      <c r="R833" s="53"/>
    </row>
    <row r="834" spans="7:18">
      <c r="G834" s="53"/>
      <c r="P834" s="53"/>
      <c r="R834" s="53"/>
    </row>
    <row r="835" spans="7:18">
      <c r="G835" s="53"/>
      <c r="P835" s="53"/>
      <c r="R835" s="53"/>
    </row>
    <row r="836" spans="7:18">
      <c r="G836" s="53"/>
      <c r="P836" s="53"/>
      <c r="R836" s="53"/>
    </row>
    <row r="837" spans="7:18">
      <c r="G837" s="53"/>
      <c r="P837" s="53"/>
      <c r="R837" s="53"/>
    </row>
    <row r="838" spans="7:18">
      <c r="G838" s="53"/>
      <c r="P838" s="53"/>
      <c r="R838" s="53"/>
    </row>
    <row r="839" spans="7:18">
      <c r="G839" s="53"/>
      <c r="P839" s="53"/>
      <c r="R839" s="53"/>
    </row>
    <row r="840" spans="7:18">
      <c r="G840" s="53"/>
      <c r="P840" s="53"/>
      <c r="R840" s="53"/>
    </row>
    <row r="841" spans="7:18">
      <c r="G841" s="53"/>
      <c r="P841" s="53"/>
      <c r="R841" s="53"/>
    </row>
    <row r="842" spans="7:18">
      <c r="G842" s="53"/>
      <c r="P842" s="53"/>
      <c r="R842" s="53"/>
    </row>
    <row r="843" spans="7:18">
      <c r="G843" s="53"/>
      <c r="P843" s="53"/>
      <c r="R843" s="53"/>
    </row>
    <row r="844" spans="7:18">
      <c r="G844" s="53"/>
      <c r="P844" s="53"/>
      <c r="R844" s="53"/>
    </row>
    <row r="845" spans="7:18">
      <c r="G845" s="53"/>
      <c r="P845" s="53"/>
      <c r="R845" s="53"/>
    </row>
    <row r="846" spans="7:18">
      <c r="G846" s="53"/>
      <c r="P846" s="53"/>
      <c r="R846" s="53"/>
    </row>
    <row r="847" spans="7:18">
      <c r="G847" s="53"/>
      <c r="P847" s="53"/>
      <c r="R847" s="53"/>
    </row>
    <row r="848" spans="7:18">
      <c r="G848" s="53"/>
      <c r="P848" s="53"/>
      <c r="R848" s="53"/>
    </row>
    <row r="849" spans="7:18">
      <c r="G849" s="53"/>
      <c r="P849" s="53"/>
      <c r="R849" s="53"/>
    </row>
    <row r="850" spans="7:18">
      <c r="G850" s="53"/>
      <c r="P850" s="53"/>
      <c r="R850" s="53"/>
    </row>
    <row r="851" spans="7:18">
      <c r="G851" s="53"/>
      <c r="P851" s="53"/>
      <c r="R851" s="53"/>
    </row>
    <row r="852" spans="7:18">
      <c r="G852" s="53"/>
      <c r="P852" s="53"/>
      <c r="R852" s="53"/>
    </row>
    <row r="853" spans="7:18">
      <c r="G853" s="53"/>
      <c r="P853" s="53"/>
      <c r="R853" s="53"/>
    </row>
    <row r="854" spans="7:18">
      <c r="G854" s="53"/>
      <c r="P854" s="53"/>
      <c r="R854" s="53"/>
    </row>
    <row r="855" spans="7:18">
      <c r="G855" s="53"/>
      <c r="P855" s="53"/>
      <c r="R855" s="53"/>
    </row>
    <row r="856" spans="7:18">
      <c r="G856" s="53"/>
      <c r="P856" s="53"/>
      <c r="R856" s="53"/>
    </row>
    <row r="857" spans="7:18">
      <c r="G857" s="53"/>
      <c r="P857" s="53"/>
      <c r="R857" s="53"/>
    </row>
    <row r="858" spans="7:18">
      <c r="G858" s="53"/>
      <c r="P858" s="53"/>
      <c r="R858" s="53"/>
    </row>
    <row r="859" spans="7:18">
      <c r="G859" s="53"/>
      <c r="P859" s="53"/>
      <c r="R859" s="53"/>
    </row>
    <row r="860" spans="7:18">
      <c r="G860" s="53"/>
      <c r="P860" s="53"/>
      <c r="R860" s="53"/>
    </row>
    <row r="861" spans="7:18">
      <c r="G861" s="53"/>
      <c r="P861" s="53"/>
      <c r="R861" s="53"/>
    </row>
    <row r="862" spans="7:18">
      <c r="G862" s="53"/>
      <c r="P862" s="53"/>
      <c r="R862" s="53"/>
    </row>
    <row r="863" spans="7:18">
      <c r="G863" s="53"/>
      <c r="P863" s="53"/>
      <c r="R863" s="53"/>
    </row>
    <row r="864" spans="7:18">
      <c r="G864" s="53"/>
      <c r="P864" s="53"/>
      <c r="R864" s="53"/>
    </row>
    <row r="865" spans="7:18">
      <c r="G865" s="53"/>
      <c r="P865" s="53"/>
      <c r="R865" s="53"/>
    </row>
    <row r="866" spans="7:18">
      <c r="G866" s="53"/>
      <c r="P866" s="53"/>
      <c r="R866" s="53"/>
    </row>
    <row r="867" spans="7:18">
      <c r="G867" s="53"/>
      <c r="P867" s="53"/>
      <c r="R867" s="53"/>
    </row>
    <row r="868" spans="7:18">
      <c r="G868" s="53"/>
      <c r="P868" s="53"/>
      <c r="R868" s="53"/>
    </row>
    <row r="869" spans="7:18">
      <c r="G869" s="53"/>
      <c r="P869" s="53"/>
      <c r="R869" s="53"/>
    </row>
    <row r="870" spans="7:18">
      <c r="G870" s="53"/>
      <c r="P870" s="53"/>
      <c r="R870" s="53"/>
    </row>
    <row r="871" spans="7:18">
      <c r="G871" s="53"/>
      <c r="P871" s="53"/>
      <c r="R871" s="53"/>
    </row>
    <row r="872" spans="7:18">
      <c r="G872" s="53"/>
      <c r="P872" s="53"/>
      <c r="R872" s="53"/>
    </row>
    <row r="873" spans="7:18">
      <c r="G873" s="53"/>
      <c r="P873" s="53"/>
      <c r="R873" s="53"/>
    </row>
    <row r="874" spans="7:18">
      <c r="G874" s="53"/>
      <c r="P874" s="53"/>
      <c r="R874" s="53"/>
    </row>
    <row r="875" spans="7:18">
      <c r="G875" s="53"/>
      <c r="P875" s="53"/>
      <c r="R875" s="53"/>
    </row>
    <row r="876" spans="7:18">
      <c r="G876" s="53"/>
      <c r="P876" s="53"/>
      <c r="R876" s="53"/>
    </row>
    <row r="877" spans="7:18">
      <c r="G877" s="53"/>
      <c r="P877" s="53"/>
      <c r="R877" s="53"/>
    </row>
    <row r="878" spans="7:18">
      <c r="G878" s="53"/>
      <c r="P878" s="53"/>
      <c r="R878" s="53"/>
    </row>
    <row r="879" spans="7:18">
      <c r="G879" s="53"/>
      <c r="P879" s="53"/>
      <c r="R879" s="53"/>
    </row>
    <row r="880" spans="7:18">
      <c r="G880" s="53"/>
      <c r="P880" s="53"/>
      <c r="R880" s="53"/>
    </row>
    <row r="881" spans="7:18">
      <c r="G881" s="53"/>
      <c r="P881" s="53"/>
      <c r="R881" s="53"/>
    </row>
    <row r="882" spans="7:18">
      <c r="G882" s="53"/>
      <c r="P882" s="53"/>
      <c r="R882" s="53"/>
    </row>
    <row r="883" spans="7:18">
      <c r="G883" s="53"/>
      <c r="P883" s="53"/>
      <c r="R883" s="53"/>
    </row>
    <row r="884" spans="7:18">
      <c r="G884" s="53"/>
      <c r="P884" s="53"/>
      <c r="R884" s="53"/>
    </row>
    <row r="885" spans="7:18">
      <c r="G885" s="53"/>
      <c r="P885" s="53"/>
      <c r="R885" s="53"/>
    </row>
    <row r="886" spans="7:18">
      <c r="G886" s="53"/>
      <c r="P886" s="53"/>
      <c r="R886" s="53"/>
    </row>
    <row r="887" spans="7:18">
      <c r="G887" s="53"/>
      <c r="P887" s="53"/>
      <c r="R887" s="53"/>
    </row>
    <row r="888" spans="7:18">
      <c r="G888" s="53"/>
      <c r="P888" s="53"/>
      <c r="R888" s="53"/>
    </row>
    <row r="889" spans="7:18">
      <c r="G889" s="53"/>
      <c r="P889" s="53"/>
      <c r="R889" s="53"/>
    </row>
    <row r="890" spans="7:18">
      <c r="G890" s="53"/>
      <c r="P890" s="53"/>
      <c r="R890" s="53"/>
    </row>
    <row r="891" spans="7:18">
      <c r="G891" s="53"/>
      <c r="P891" s="53"/>
      <c r="R891" s="53"/>
    </row>
    <row r="892" spans="7:18">
      <c r="G892" s="53"/>
      <c r="P892" s="53"/>
      <c r="R892" s="53"/>
    </row>
    <row r="893" spans="7:18">
      <c r="G893" s="53"/>
      <c r="P893" s="53"/>
      <c r="R893" s="53"/>
    </row>
    <row r="894" spans="7:18">
      <c r="G894" s="53"/>
      <c r="P894" s="53"/>
      <c r="R894" s="53"/>
    </row>
    <row r="895" spans="7:18">
      <c r="G895" s="53"/>
      <c r="P895" s="53"/>
      <c r="R895" s="53"/>
    </row>
    <row r="896" spans="7:18">
      <c r="G896" s="53"/>
      <c r="P896" s="53"/>
      <c r="R896" s="53"/>
    </row>
    <row r="897" spans="7:18">
      <c r="G897" s="53"/>
      <c r="P897" s="53"/>
      <c r="R897" s="53"/>
    </row>
    <row r="898" spans="7:18">
      <c r="G898" s="53"/>
      <c r="P898" s="53"/>
      <c r="R898" s="53"/>
    </row>
    <row r="899" spans="7:18">
      <c r="G899" s="53"/>
      <c r="P899" s="53"/>
      <c r="R899" s="53"/>
    </row>
    <row r="900" spans="7:18">
      <c r="G900" s="53"/>
      <c r="P900" s="53"/>
      <c r="R900" s="53"/>
    </row>
    <row r="901" spans="7:18">
      <c r="G901" s="53"/>
      <c r="P901" s="53"/>
      <c r="R901" s="53"/>
    </row>
    <row r="902" spans="7:18">
      <c r="G902" s="53"/>
      <c r="P902" s="53"/>
      <c r="R902" s="53"/>
    </row>
    <row r="903" spans="7:18">
      <c r="G903" s="53"/>
      <c r="P903" s="53"/>
      <c r="R903" s="53"/>
    </row>
    <row r="904" spans="7:18">
      <c r="G904" s="53"/>
      <c r="P904" s="53"/>
      <c r="R904" s="53"/>
    </row>
    <row r="905" spans="7:18">
      <c r="G905" s="53"/>
      <c r="P905" s="53"/>
      <c r="R905" s="53"/>
    </row>
    <row r="906" spans="7:18">
      <c r="G906" s="53"/>
      <c r="P906" s="53"/>
      <c r="R906" s="53"/>
    </row>
    <row r="907" spans="7:18">
      <c r="G907" s="53"/>
      <c r="P907" s="53"/>
      <c r="R907" s="53"/>
    </row>
    <row r="908" spans="7:18">
      <c r="G908" s="53"/>
      <c r="P908" s="53"/>
      <c r="R908" s="53"/>
    </row>
    <row r="909" spans="7:18">
      <c r="G909" s="53"/>
      <c r="P909" s="53"/>
      <c r="R909" s="53"/>
    </row>
    <row r="910" spans="7:18">
      <c r="G910" s="53"/>
      <c r="P910" s="53"/>
      <c r="R910" s="53"/>
    </row>
    <row r="911" spans="7:18">
      <c r="G911" s="53"/>
      <c r="P911" s="53"/>
      <c r="R911" s="53"/>
    </row>
    <row r="912" spans="7:18">
      <c r="G912" s="53"/>
      <c r="P912" s="53"/>
      <c r="R912" s="53"/>
    </row>
    <row r="913" spans="7:18">
      <c r="G913" s="53"/>
      <c r="P913" s="53"/>
      <c r="R913" s="53"/>
    </row>
    <row r="914" spans="7:18">
      <c r="G914" s="53"/>
      <c r="P914" s="53"/>
      <c r="R914" s="53"/>
    </row>
    <row r="915" spans="7:18">
      <c r="G915" s="53"/>
      <c r="P915" s="53"/>
      <c r="R915" s="53"/>
    </row>
    <row r="916" spans="7:18">
      <c r="G916" s="53"/>
      <c r="P916" s="53"/>
      <c r="R916" s="53"/>
    </row>
    <row r="917" spans="7:18">
      <c r="G917" s="53"/>
      <c r="P917" s="53"/>
      <c r="R917" s="53"/>
    </row>
    <row r="918" spans="7:18">
      <c r="G918" s="53"/>
      <c r="P918" s="53"/>
      <c r="R918" s="53"/>
    </row>
    <row r="919" spans="7:18">
      <c r="G919" s="53"/>
      <c r="P919" s="53"/>
      <c r="R919" s="53"/>
    </row>
    <row r="920" spans="7:18">
      <c r="G920" s="53"/>
      <c r="P920" s="53"/>
      <c r="R920" s="53"/>
    </row>
    <row r="921" spans="7:18">
      <c r="G921" s="53"/>
      <c r="P921" s="53"/>
      <c r="R921" s="53"/>
    </row>
    <row r="922" spans="7:18">
      <c r="G922" s="53"/>
      <c r="P922" s="53"/>
      <c r="R922" s="53"/>
    </row>
    <row r="923" spans="7:18">
      <c r="G923" s="53"/>
      <c r="P923" s="53"/>
      <c r="R923" s="53"/>
    </row>
    <row r="924" spans="7:18">
      <c r="G924" s="53"/>
      <c r="P924" s="53"/>
      <c r="R924" s="53"/>
    </row>
    <row r="925" spans="7:18">
      <c r="G925" s="53"/>
      <c r="P925" s="53"/>
      <c r="R925" s="53"/>
    </row>
    <row r="926" spans="7:18">
      <c r="G926" s="53"/>
      <c r="P926" s="53"/>
      <c r="R926" s="53"/>
    </row>
    <row r="927" spans="7:18">
      <c r="G927" s="53"/>
      <c r="P927" s="53"/>
      <c r="R927" s="53"/>
    </row>
    <row r="928" spans="7:18">
      <c r="G928" s="53"/>
      <c r="P928" s="53"/>
      <c r="R928" s="53"/>
    </row>
    <row r="929" spans="7:18">
      <c r="G929" s="53"/>
      <c r="P929" s="53"/>
      <c r="R929" s="53"/>
    </row>
    <row r="930" spans="7:18">
      <c r="G930" s="53"/>
      <c r="P930" s="53"/>
      <c r="R930" s="53"/>
    </row>
    <row r="931" spans="7:18">
      <c r="G931" s="53"/>
      <c r="P931" s="53"/>
      <c r="R931" s="53"/>
    </row>
    <row r="932" spans="7:18">
      <c r="G932" s="53"/>
      <c r="P932" s="53"/>
      <c r="R932" s="53"/>
    </row>
    <row r="933" spans="7:18">
      <c r="G933" s="53"/>
      <c r="P933" s="53"/>
      <c r="R933" s="53"/>
    </row>
    <row r="934" spans="7:18">
      <c r="G934" s="53"/>
      <c r="P934" s="53"/>
      <c r="R934" s="53"/>
    </row>
    <row r="935" spans="7:18">
      <c r="G935" s="53"/>
      <c r="P935" s="53"/>
      <c r="R935" s="53"/>
    </row>
    <row r="936" spans="7:18">
      <c r="G936" s="53"/>
      <c r="P936" s="53"/>
      <c r="R936" s="53"/>
    </row>
    <row r="937" spans="7:18">
      <c r="G937" s="53"/>
      <c r="P937" s="53"/>
      <c r="R937" s="53"/>
    </row>
    <row r="938" spans="7:18">
      <c r="G938" s="53"/>
      <c r="P938" s="53"/>
      <c r="R938" s="53"/>
    </row>
    <row r="939" spans="7:18">
      <c r="G939" s="53"/>
      <c r="P939" s="53"/>
      <c r="R939" s="53"/>
    </row>
    <row r="940" spans="7:18">
      <c r="G940" s="53"/>
      <c r="P940" s="53"/>
      <c r="R940" s="53"/>
    </row>
    <row r="941" spans="7:18">
      <c r="G941" s="53"/>
      <c r="P941" s="53"/>
      <c r="R941" s="53"/>
    </row>
    <row r="942" spans="7:18">
      <c r="G942" s="53"/>
      <c r="P942" s="53"/>
      <c r="R942" s="53"/>
    </row>
    <row r="943" spans="7:18">
      <c r="G943" s="53"/>
      <c r="P943" s="53"/>
      <c r="R943" s="53"/>
    </row>
    <row r="944" spans="7:18">
      <c r="G944" s="53"/>
      <c r="P944" s="53"/>
      <c r="R944" s="53"/>
    </row>
    <row r="945" spans="7:18">
      <c r="G945" s="53"/>
      <c r="P945" s="53"/>
      <c r="R945" s="53"/>
    </row>
    <row r="946" spans="7:18">
      <c r="G946" s="53"/>
      <c r="P946" s="53"/>
      <c r="R946" s="53"/>
    </row>
    <row r="947" spans="7:18">
      <c r="G947" s="53"/>
      <c r="P947" s="53"/>
      <c r="R947" s="53"/>
    </row>
    <row r="948" spans="7:18">
      <c r="G948" s="53"/>
      <c r="P948" s="53"/>
      <c r="R948" s="53"/>
    </row>
    <row r="949" spans="7:18">
      <c r="G949" s="53"/>
      <c r="P949" s="53"/>
      <c r="R949" s="53"/>
    </row>
    <row r="950" spans="7:18">
      <c r="G950" s="53"/>
      <c r="P950" s="53"/>
      <c r="R950" s="53"/>
    </row>
    <row r="951" spans="7:18">
      <c r="G951" s="53"/>
      <c r="P951" s="53"/>
      <c r="R951" s="53"/>
    </row>
    <row r="952" spans="7:18">
      <c r="G952" s="53"/>
      <c r="P952" s="53"/>
      <c r="R952" s="53"/>
    </row>
    <row r="953" spans="7:18">
      <c r="G953" s="53"/>
      <c r="P953" s="53"/>
      <c r="R953" s="53"/>
    </row>
    <row r="954" spans="7:18">
      <c r="G954" s="53"/>
      <c r="P954" s="53"/>
      <c r="R954" s="53"/>
    </row>
    <row r="955" spans="7:18">
      <c r="G955" s="53"/>
      <c r="P955" s="53"/>
      <c r="R955" s="53"/>
    </row>
    <row r="956" spans="7:18">
      <c r="G956" s="53"/>
      <c r="P956" s="53"/>
      <c r="R956" s="53"/>
    </row>
    <row r="957" spans="7:18">
      <c r="G957" s="53"/>
      <c r="P957" s="53"/>
      <c r="R957" s="53"/>
    </row>
    <row r="958" spans="7:18">
      <c r="G958" s="53"/>
      <c r="P958" s="53"/>
      <c r="R958" s="53"/>
    </row>
    <row r="959" spans="7:18">
      <c r="G959" s="53"/>
      <c r="P959" s="53"/>
      <c r="R959" s="53"/>
    </row>
    <row r="960" spans="7:18">
      <c r="G960" s="53"/>
      <c r="P960" s="53"/>
      <c r="R960" s="53"/>
    </row>
    <row r="961" spans="7:18">
      <c r="G961" s="53"/>
      <c r="P961" s="53"/>
      <c r="R961" s="53"/>
    </row>
    <row r="962" spans="7:18">
      <c r="G962" s="53"/>
      <c r="P962" s="53"/>
      <c r="R962" s="53"/>
    </row>
    <row r="963" spans="7:18">
      <c r="G963" s="53"/>
      <c r="P963" s="53"/>
      <c r="R963" s="53"/>
    </row>
    <row r="964" spans="7:18">
      <c r="G964" s="53"/>
      <c r="P964" s="53"/>
      <c r="R964" s="53"/>
    </row>
    <row r="965" spans="7:18">
      <c r="G965" s="53"/>
      <c r="P965" s="53"/>
      <c r="R965" s="53"/>
    </row>
    <row r="966" spans="7:18">
      <c r="G966" s="53"/>
      <c r="P966" s="53"/>
      <c r="R966" s="53"/>
    </row>
    <row r="967" spans="7:18">
      <c r="G967" s="53"/>
      <c r="P967" s="53"/>
      <c r="R967" s="53"/>
    </row>
    <row r="968" spans="7:18">
      <c r="G968" s="53"/>
      <c r="P968" s="53"/>
      <c r="R968" s="53"/>
    </row>
    <row r="969" spans="7:18">
      <c r="G969" s="53"/>
      <c r="P969" s="53"/>
      <c r="R969" s="53"/>
    </row>
    <row r="970" spans="7:18">
      <c r="G970" s="53"/>
      <c r="P970" s="53"/>
      <c r="R970" s="53"/>
    </row>
    <row r="971" spans="7:18">
      <c r="G971" s="53"/>
      <c r="P971" s="53"/>
      <c r="R971" s="53"/>
    </row>
    <row r="972" spans="7:18">
      <c r="G972" s="53"/>
      <c r="P972" s="53"/>
      <c r="R972" s="53"/>
    </row>
    <row r="973" spans="7:18">
      <c r="G973" s="53"/>
      <c r="P973" s="53"/>
      <c r="R973" s="53"/>
    </row>
    <row r="974" spans="7:18">
      <c r="G974" s="53"/>
      <c r="P974" s="53"/>
      <c r="R974" s="53"/>
    </row>
    <row r="975" spans="7:18">
      <c r="G975" s="53"/>
      <c r="P975" s="53"/>
      <c r="R975" s="53"/>
    </row>
    <row r="976" spans="7:18">
      <c r="G976" s="53"/>
      <c r="P976" s="53"/>
      <c r="R976" s="53"/>
    </row>
    <row r="977" spans="7:18">
      <c r="G977" s="53"/>
      <c r="P977" s="53"/>
      <c r="R977" s="53"/>
    </row>
    <row r="978" spans="7:18">
      <c r="G978" s="53"/>
      <c r="P978" s="53"/>
      <c r="R978" s="53"/>
    </row>
    <row r="979" spans="7:18">
      <c r="G979" s="53"/>
      <c r="P979" s="53"/>
      <c r="R979" s="53"/>
    </row>
    <row r="980" spans="7:18">
      <c r="G980" s="53"/>
      <c r="P980" s="53"/>
      <c r="R980" s="53"/>
    </row>
    <row r="981" spans="7:18">
      <c r="G981" s="53"/>
      <c r="P981" s="53"/>
      <c r="R981" s="53"/>
    </row>
    <row r="982" spans="7:18">
      <c r="G982" s="53"/>
      <c r="P982" s="53"/>
      <c r="R982" s="53"/>
    </row>
    <row r="983" spans="7:18">
      <c r="G983" s="53"/>
      <c r="P983" s="53"/>
      <c r="R983" s="53"/>
    </row>
    <row r="984" spans="7:18">
      <c r="G984" s="53"/>
      <c r="P984" s="53"/>
      <c r="R984" s="53"/>
    </row>
    <row r="985" spans="7:18">
      <c r="G985" s="53"/>
      <c r="P985" s="53"/>
      <c r="R985" s="53"/>
    </row>
    <row r="986" spans="7:18">
      <c r="G986" s="53"/>
      <c r="P986" s="53"/>
      <c r="R986" s="53"/>
    </row>
    <row r="987" spans="7:18">
      <c r="G987" s="53"/>
      <c r="P987" s="53"/>
      <c r="R987" s="53"/>
    </row>
    <row r="988" spans="7:18">
      <c r="G988" s="53"/>
      <c r="P988" s="53"/>
      <c r="R988" s="53"/>
    </row>
    <row r="989" spans="7:18">
      <c r="G989" s="53"/>
      <c r="P989" s="53"/>
      <c r="R989" s="53"/>
    </row>
    <row r="990" spans="7:18">
      <c r="G990" s="53"/>
      <c r="P990" s="53"/>
      <c r="R990" s="53"/>
    </row>
    <row r="991" spans="7:18">
      <c r="G991" s="53"/>
      <c r="P991" s="53"/>
      <c r="R991" s="53"/>
    </row>
    <row r="992" spans="7:18">
      <c r="G992" s="53"/>
      <c r="P992" s="53"/>
      <c r="R992" s="53"/>
    </row>
    <row r="993" spans="7:18">
      <c r="G993" s="53"/>
      <c r="P993" s="53"/>
      <c r="R993" s="53"/>
    </row>
    <row r="994" spans="7:18">
      <c r="G994" s="53"/>
      <c r="P994" s="53"/>
      <c r="R994" s="53"/>
    </row>
    <row r="995" spans="7:18">
      <c r="G995" s="53"/>
      <c r="P995" s="53"/>
      <c r="R995" s="53"/>
    </row>
    <row r="996" spans="7:18">
      <c r="G996" s="53"/>
      <c r="P996" s="53"/>
      <c r="R996" s="53"/>
    </row>
    <row r="997" spans="7:18">
      <c r="G997" s="53"/>
      <c r="P997" s="53"/>
      <c r="R997" s="53"/>
    </row>
    <row r="998" spans="7:18">
      <c r="G998" s="53"/>
      <c r="P998" s="53"/>
      <c r="R998" s="53"/>
    </row>
    <row r="999" spans="7:18">
      <c r="G999" s="53"/>
      <c r="P999" s="53"/>
      <c r="R999" s="53"/>
    </row>
    <row r="1000" spans="7:18">
      <c r="G1000" s="53"/>
      <c r="P1000" s="53"/>
      <c r="R1000" s="53"/>
    </row>
    <row r="1001" spans="7:18">
      <c r="G1001" s="53"/>
      <c r="P1001" s="53"/>
      <c r="R1001" s="53"/>
    </row>
    <row r="1002" spans="7:18">
      <c r="G1002" s="53"/>
      <c r="P1002" s="53"/>
      <c r="R1002" s="53"/>
    </row>
    <row r="1003" spans="7:18">
      <c r="G1003" s="53"/>
      <c r="P1003" s="53"/>
      <c r="R1003" s="53"/>
    </row>
    <row r="1004" spans="7:18">
      <c r="G1004" s="53"/>
      <c r="P1004" s="53"/>
      <c r="R1004" s="53"/>
    </row>
    <row r="1005" spans="7:18">
      <c r="G1005" s="53"/>
      <c r="P1005" s="53"/>
      <c r="R1005" s="53"/>
    </row>
    <row r="1006" spans="7:18">
      <c r="G1006" s="53"/>
      <c r="P1006" s="53"/>
      <c r="R1006" s="53"/>
    </row>
    <row r="1007" spans="7:18">
      <c r="G1007" s="53"/>
      <c r="P1007" s="53"/>
      <c r="R1007" s="53"/>
    </row>
    <row r="1008" spans="7:18">
      <c r="G1008" s="53"/>
      <c r="P1008" s="53"/>
      <c r="R1008" s="53"/>
    </row>
    <row r="1009" spans="7:18">
      <c r="G1009" s="53"/>
      <c r="P1009" s="53"/>
      <c r="R1009" s="53"/>
    </row>
    <row r="1010" spans="7:18">
      <c r="G1010" s="53"/>
      <c r="P1010" s="53"/>
      <c r="R1010" s="53"/>
    </row>
    <row r="1011" spans="7:18">
      <c r="G1011" s="53"/>
      <c r="P1011" s="53"/>
      <c r="R1011" s="53"/>
    </row>
    <row r="1012" spans="7:18">
      <c r="G1012" s="53"/>
      <c r="P1012" s="53"/>
      <c r="R1012" s="53"/>
    </row>
    <row r="1013" spans="7:18">
      <c r="G1013" s="53"/>
      <c r="P1013" s="53"/>
      <c r="R1013" s="53"/>
    </row>
    <row r="1014" spans="7:18">
      <c r="G1014" s="53"/>
      <c r="P1014" s="53"/>
      <c r="R1014" s="53"/>
    </row>
    <row r="1015" spans="7:18">
      <c r="G1015" s="53"/>
      <c r="P1015" s="53"/>
      <c r="R1015" s="53"/>
    </row>
    <row r="1016" spans="7:18">
      <c r="G1016" s="53"/>
      <c r="P1016" s="53"/>
      <c r="R1016" s="53"/>
    </row>
    <row r="1017" spans="7:18">
      <c r="G1017" s="53"/>
      <c r="P1017" s="53"/>
      <c r="R1017" s="53"/>
    </row>
    <row r="1018" spans="7:18">
      <c r="G1018" s="53"/>
      <c r="P1018" s="53"/>
      <c r="R1018" s="53"/>
    </row>
    <row r="1019" spans="7:18">
      <c r="G1019" s="53"/>
      <c r="P1019" s="53"/>
      <c r="R1019" s="53"/>
    </row>
    <row r="1020" spans="7:18">
      <c r="G1020" s="53"/>
      <c r="P1020" s="53"/>
      <c r="R1020" s="53"/>
    </row>
    <row r="1021" spans="7:18">
      <c r="G1021" s="53"/>
      <c r="P1021" s="53"/>
      <c r="R1021" s="53"/>
    </row>
    <row r="1022" spans="7:18">
      <c r="G1022" s="53"/>
      <c r="P1022" s="53"/>
      <c r="R1022" s="53"/>
    </row>
    <row r="1023" spans="7:18">
      <c r="G1023" s="53"/>
      <c r="P1023" s="53"/>
      <c r="R1023" s="53"/>
    </row>
    <row r="1024" spans="7:18">
      <c r="G1024" s="53"/>
      <c r="P1024" s="53"/>
      <c r="R1024" s="53"/>
    </row>
    <row r="1025" spans="7:18">
      <c r="G1025" s="53"/>
      <c r="P1025" s="53"/>
      <c r="R1025" s="53"/>
    </row>
    <row r="1026" spans="7:18">
      <c r="G1026" s="53"/>
      <c r="P1026" s="53"/>
      <c r="R1026" s="53"/>
    </row>
    <row r="1027" spans="7:18">
      <c r="G1027" s="53"/>
      <c r="P1027" s="53"/>
      <c r="R1027" s="53"/>
    </row>
    <row r="1028" spans="7:18">
      <c r="G1028" s="53"/>
      <c r="P1028" s="53"/>
      <c r="R1028" s="53"/>
    </row>
    <row r="1029" spans="7:18">
      <c r="G1029" s="53"/>
      <c r="P1029" s="53"/>
      <c r="R1029" s="53"/>
    </row>
    <row r="1030" spans="7:18">
      <c r="G1030" s="53"/>
      <c r="P1030" s="53"/>
      <c r="R1030" s="53"/>
    </row>
    <row r="1031" spans="7:18">
      <c r="G1031" s="53"/>
      <c r="P1031" s="53"/>
      <c r="R1031" s="53"/>
    </row>
    <row r="1032" spans="7:18">
      <c r="G1032" s="53"/>
      <c r="P1032" s="53"/>
      <c r="R1032" s="53"/>
    </row>
    <row r="1033" spans="7:18">
      <c r="G1033" s="53"/>
      <c r="P1033" s="53"/>
      <c r="R1033" s="53"/>
    </row>
    <row r="1034" spans="7:18">
      <c r="G1034" s="53"/>
      <c r="P1034" s="53"/>
      <c r="R1034" s="53"/>
    </row>
    <row r="1035" spans="7:18">
      <c r="G1035" s="53"/>
      <c r="P1035" s="53"/>
      <c r="R1035" s="53"/>
    </row>
    <row r="1036" spans="7:18">
      <c r="G1036" s="53"/>
      <c r="P1036" s="53"/>
      <c r="R1036" s="53"/>
    </row>
    <row r="1037" spans="7:18">
      <c r="G1037" s="53"/>
      <c r="P1037" s="53"/>
      <c r="R1037" s="53"/>
    </row>
    <row r="1038" spans="7:18">
      <c r="G1038" s="53"/>
      <c r="P1038" s="53"/>
      <c r="R1038" s="53"/>
    </row>
    <row r="1039" spans="7:18">
      <c r="G1039" s="53"/>
      <c r="P1039" s="53"/>
      <c r="R1039" s="53"/>
    </row>
    <row r="1040" spans="7:18">
      <c r="G1040" s="53"/>
      <c r="P1040" s="53"/>
      <c r="R1040" s="53"/>
    </row>
    <row r="1041" spans="7:18">
      <c r="G1041" s="53"/>
      <c r="P1041" s="53"/>
      <c r="R1041" s="53"/>
    </row>
    <row r="1042" spans="7:18">
      <c r="G1042" s="53"/>
      <c r="P1042" s="53"/>
      <c r="R1042" s="53"/>
    </row>
    <row r="1043" spans="7:18">
      <c r="G1043" s="53"/>
      <c r="P1043" s="53"/>
      <c r="R1043" s="53"/>
    </row>
    <row r="1044" spans="7:18">
      <c r="G1044" s="53"/>
      <c r="P1044" s="53"/>
      <c r="R1044" s="53"/>
    </row>
    <row r="1045" spans="7:18">
      <c r="G1045" s="53"/>
      <c r="P1045" s="53"/>
      <c r="R1045" s="53"/>
    </row>
    <row r="1046" spans="7:18">
      <c r="G1046" s="53"/>
      <c r="P1046" s="53"/>
      <c r="R1046" s="53"/>
    </row>
    <row r="1047" spans="7:18">
      <c r="G1047" s="53"/>
      <c r="P1047" s="53"/>
      <c r="R1047" s="53"/>
    </row>
    <row r="1048" spans="7:18">
      <c r="G1048" s="53"/>
      <c r="P1048" s="53"/>
      <c r="R1048" s="53"/>
    </row>
    <row r="1049" spans="7:18">
      <c r="G1049" s="53"/>
      <c r="P1049" s="53"/>
      <c r="R1049" s="53"/>
    </row>
    <row r="1050" spans="7:18">
      <c r="G1050" s="53"/>
      <c r="P1050" s="53"/>
      <c r="R1050" s="53"/>
    </row>
    <row r="1051" spans="7:18">
      <c r="G1051" s="53"/>
      <c r="P1051" s="53"/>
      <c r="R1051" s="53"/>
    </row>
    <row r="1052" spans="7:18">
      <c r="G1052" s="53"/>
      <c r="P1052" s="53"/>
      <c r="R1052" s="53"/>
    </row>
    <row r="1053" spans="7:18">
      <c r="G1053" s="53"/>
      <c r="P1053" s="53"/>
      <c r="R1053" s="53"/>
    </row>
    <row r="1054" spans="7:18">
      <c r="G1054" s="53"/>
      <c r="P1054" s="53"/>
      <c r="R1054" s="53"/>
    </row>
    <row r="1055" spans="7:18">
      <c r="G1055" s="53"/>
      <c r="P1055" s="53"/>
      <c r="R1055" s="53"/>
    </row>
    <row r="1056" spans="7:18">
      <c r="G1056" s="53"/>
      <c r="P1056" s="53"/>
      <c r="R1056" s="53"/>
    </row>
    <row r="1057" spans="7:18">
      <c r="G1057" s="53"/>
      <c r="P1057" s="53"/>
      <c r="R1057" s="53"/>
    </row>
    <row r="1058" spans="7:18">
      <c r="G1058" s="53"/>
      <c r="P1058" s="53"/>
      <c r="R1058" s="53"/>
    </row>
    <row r="1059" spans="7:18">
      <c r="G1059" s="53"/>
      <c r="P1059" s="53"/>
      <c r="R1059" s="53"/>
    </row>
    <row r="1060" spans="7:18">
      <c r="G1060" s="53"/>
      <c r="P1060" s="53"/>
      <c r="R1060" s="53"/>
    </row>
    <row r="1061" spans="7:18">
      <c r="G1061" s="53"/>
      <c r="P1061" s="53"/>
      <c r="R1061" s="53"/>
    </row>
    <row r="1062" spans="7:18">
      <c r="G1062" s="53"/>
      <c r="P1062" s="53"/>
      <c r="R1062" s="53"/>
    </row>
    <row r="1063" spans="7:18">
      <c r="G1063" s="53"/>
      <c r="P1063" s="53"/>
      <c r="R1063" s="53"/>
    </row>
    <row r="1064" spans="7:18">
      <c r="G1064" s="53"/>
      <c r="P1064" s="53"/>
      <c r="R1064" s="53"/>
    </row>
    <row r="1065" spans="7:18">
      <c r="G1065" s="53"/>
      <c r="P1065" s="53"/>
      <c r="R1065" s="53"/>
    </row>
    <row r="1066" spans="7:18">
      <c r="G1066" s="53"/>
      <c r="P1066" s="53"/>
      <c r="R1066" s="53"/>
    </row>
    <row r="1067" spans="7:18">
      <c r="G1067" s="53"/>
      <c r="P1067" s="53"/>
      <c r="R1067" s="53"/>
    </row>
    <row r="1068" spans="7:18">
      <c r="G1068" s="53"/>
      <c r="P1068" s="53"/>
      <c r="R1068" s="53"/>
    </row>
    <row r="1069" spans="7:18">
      <c r="G1069" s="53"/>
      <c r="P1069" s="53"/>
      <c r="R1069" s="53"/>
    </row>
    <row r="1070" spans="7:18">
      <c r="G1070" s="53"/>
      <c r="P1070" s="53"/>
      <c r="R1070" s="53"/>
    </row>
    <row r="1071" spans="7:18">
      <c r="G1071" s="53"/>
      <c r="P1071" s="53"/>
      <c r="R1071" s="53"/>
    </row>
    <row r="1072" spans="7:18">
      <c r="G1072" s="53"/>
      <c r="P1072" s="53"/>
      <c r="R1072" s="53"/>
    </row>
    <row r="1073" spans="7:18">
      <c r="G1073" s="53"/>
      <c r="P1073" s="53"/>
      <c r="R1073" s="53"/>
    </row>
    <row r="1074" spans="7:18">
      <c r="G1074" s="53"/>
      <c r="P1074" s="53"/>
      <c r="R1074" s="53"/>
    </row>
    <row r="1075" spans="7:18">
      <c r="G1075" s="53"/>
      <c r="P1075" s="53"/>
      <c r="R1075" s="53"/>
    </row>
    <row r="1076" spans="7:18">
      <c r="G1076" s="53"/>
      <c r="P1076" s="53"/>
      <c r="R1076" s="53"/>
    </row>
    <row r="1077" spans="7:18">
      <c r="G1077" s="53"/>
      <c r="P1077" s="53"/>
      <c r="R1077" s="53"/>
    </row>
    <row r="1078" spans="7:18">
      <c r="G1078" s="53"/>
      <c r="P1078" s="53"/>
      <c r="R1078" s="53"/>
    </row>
    <row r="1079" spans="7:18">
      <c r="G1079" s="53"/>
      <c r="P1079" s="53"/>
      <c r="R1079" s="53"/>
    </row>
    <row r="1080" spans="7:18">
      <c r="G1080" s="53"/>
      <c r="P1080" s="53"/>
      <c r="R1080" s="53"/>
    </row>
    <row r="1081" spans="7:18">
      <c r="G1081" s="53"/>
      <c r="P1081" s="53"/>
      <c r="R1081" s="53"/>
    </row>
    <row r="1082" spans="7:18">
      <c r="G1082" s="53"/>
      <c r="P1082" s="53"/>
      <c r="R1082" s="53"/>
    </row>
    <row r="1083" spans="7:18">
      <c r="G1083" s="53"/>
      <c r="P1083" s="53"/>
      <c r="R1083" s="53"/>
    </row>
    <row r="1084" spans="7:18">
      <c r="G1084" s="53"/>
      <c r="P1084" s="53"/>
      <c r="R1084" s="53"/>
    </row>
    <row r="1085" spans="7:18">
      <c r="G1085" s="53"/>
      <c r="P1085" s="53"/>
      <c r="R1085" s="53"/>
    </row>
    <row r="1086" spans="7:18">
      <c r="G1086" s="53"/>
      <c r="P1086" s="53"/>
      <c r="R1086" s="53"/>
    </row>
    <row r="1087" spans="7:18">
      <c r="G1087" s="53"/>
      <c r="P1087" s="53"/>
      <c r="R1087" s="53"/>
    </row>
    <row r="1088" spans="7:18">
      <c r="G1088" s="53"/>
      <c r="P1088" s="53"/>
      <c r="R1088" s="53"/>
    </row>
    <row r="1089" spans="6:18">
      <c r="G1089" s="53"/>
      <c r="P1089" s="53"/>
      <c r="R1089" s="53"/>
    </row>
    <row r="1090" spans="6:18">
      <c r="G1090" s="53"/>
      <c r="P1090" s="53"/>
      <c r="R1090" s="53"/>
    </row>
    <row r="1091" spans="6:18">
      <c r="G1091" s="53"/>
      <c r="P1091" s="53"/>
      <c r="R1091" s="53"/>
    </row>
    <row r="1092" spans="6:18">
      <c r="G1092" s="53"/>
      <c r="P1092" s="53"/>
      <c r="R1092" s="53"/>
    </row>
    <row r="1093" spans="6:18">
      <c r="F1093" s="56"/>
      <c r="G1093" s="53"/>
      <c r="P1093" s="53"/>
      <c r="R1093" s="53"/>
    </row>
    <row r="1094" spans="6:18">
      <c r="G1094" s="53"/>
      <c r="P1094" s="53"/>
      <c r="R1094" s="53"/>
    </row>
    <row r="1095" spans="6:18">
      <c r="G1095" s="53"/>
      <c r="P1095" s="53"/>
      <c r="R1095" s="53"/>
    </row>
    <row r="1096" spans="6:18">
      <c r="G1096" s="53"/>
      <c r="P1096" s="53"/>
      <c r="R1096" s="53"/>
    </row>
    <row r="1097" spans="6:18">
      <c r="G1097" s="53"/>
      <c r="P1097" s="53"/>
      <c r="R1097" s="53"/>
    </row>
    <row r="1098" spans="6:18">
      <c r="G1098" s="53"/>
      <c r="P1098" s="53"/>
      <c r="R1098" s="53"/>
    </row>
    <row r="1099" spans="6:18">
      <c r="G1099" s="53"/>
      <c r="P1099" s="53"/>
      <c r="R1099" s="53"/>
    </row>
    <row r="1100" spans="6:18">
      <c r="G1100" s="53"/>
      <c r="P1100" s="53"/>
      <c r="R1100" s="53"/>
    </row>
    <row r="1101" spans="6:18">
      <c r="G1101" s="53"/>
      <c r="P1101" s="53"/>
      <c r="R1101" s="53"/>
    </row>
    <row r="1102" spans="6:18">
      <c r="G1102" s="53"/>
      <c r="P1102" s="53"/>
      <c r="R1102" s="53"/>
    </row>
    <row r="1103" spans="6:18">
      <c r="G1103" s="53"/>
      <c r="P1103" s="53"/>
      <c r="R1103" s="53"/>
    </row>
    <row r="1104" spans="6:18">
      <c r="G1104" s="53"/>
      <c r="P1104" s="53"/>
      <c r="R1104" s="53"/>
    </row>
    <row r="1105" spans="7:18">
      <c r="G1105" s="53"/>
      <c r="P1105" s="53"/>
      <c r="R1105" s="53"/>
    </row>
    <row r="1106" spans="7:18">
      <c r="G1106" s="53"/>
      <c r="P1106" s="53"/>
      <c r="R1106" s="53"/>
    </row>
    <row r="1107" spans="7:18">
      <c r="G1107" s="53"/>
      <c r="P1107" s="53"/>
      <c r="R1107" s="53"/>
    </row>
    <row r="1108" spans="7:18">
      <c r="G1108" s="53"/>
      <c r="P1108" s="53"/>
      <c r="R1108" s="53"/>
    </row>
    <row r="1109" spans="7:18">
      <c r="G1109" s="53"/>
      <c r="P1109" s="53"/>
      <c r="R1109" s="53"/>
    </row>
    <row r="1110" spans="7:18">
      <c r="G1110" s="53"/>
      <c r="P1110" s="53"/>
      <c r="R1110" s="53"/>
    </row>
    <row r="1111" spans="7:18">
      <c r="G1111" s="53"/>
      <c r="P1111" s="53"/>
      <c r="R1111" s="53"/>
    </row>
    <row r="1112" spans="7:18">
      <c r="G1112" s="53"/>
      <c r="P1112" s="53"/>
      <c r="R1112" s="53"/>
    </row>
    <row r="1113" spans="7:18">
      <c r="G1113" s="53"/>
      <c r="P1113" s="53"/>
      <c r="R1113" s="53"/>
    </row>
    <row r="1114" spans="7:18">
      <c r="G1114" s="53"/>
      <c r="P1114" s="53"/>
      <c r="R1114" s="53"/>
    </row>
    <row r="1115" spans="7:18">
      <c r="G1115" s="53"/>
      <c r="P1115" s="53"/>
      <c r="R1115" s="53"/>
    </row>
    <row r="1116" spans="7:18">
      <c r="G1116" s="53"/>
      <c r="P1116" s="53"/>
      <c r="R1116" s="53"/>
    </row>
    <row r="1117" spans="7:18">
      <c r="G1117" s="53"/>
      <c r="P1117" s="53"/>
      <c r="R1117" s="53"/>
    </row>
    <row r="1118" spans="7:18">
      <c r="G1118" s="53"/>
      <c r="P1118" s="53"/>
      <c r="R1118" s="53"/>
    </row>
    <row r="1119" spans="7:18">
      <c r="G1119" s="53"/>
      <c r="P1119" s="53"/>
      <c r="R1119" s="53"/>
    </row>
    <row r="1120" spans="7:18">
      <c r="G1120" s="53"/>
      <c r="P1120" s="53"/>
      <c r="R1120" s="53"/>
    </row>
    <row r="1121" spans="7:18">
      <c r="G1121" s="53"/>
      <c r="P1121" s="53"/>
      <c r="R1121" s="53"/>
    </row>
    <row r="1122" spans="7:18">
      <c r="G1122" s="53"/>
      <c r="P1122" s="53"/>
      <c r="R1122" s="53"/>
    </row>
    <row r="1123" spans="7:18">
      <c r="G1123" s="53"/>
      <c r="P1123" s="53"/>
      <c r="R1123" s="53"/>
    </row>
    <row r="1124" spans="7:18">
      <c r="G1124" s="53"/>
      <c r="P1124" s="53"/>
      <c r="R1124" s="53"/>
    </row>
    <row r="1125" spans="7:18">
      <c r="G1125" s="53"/>
      <c r="P1125" s="53"/>
      <c r="R1125" s="53"/>
    </row>
    <row r="1126" spans="7:18">
      <c r="G1126" s="53"/>
      <c r="P1126" s="53"/>
      <c r="R1126" s="53"/>
    </row>
    <row r="1127" spans="7:18">
      <c r="G1127" s="53"/>
      <c r="P1127" s="53"/>
      <c r="R1127" s="53"/>
    </row>
    <row r="1128" spans="7:18">
      <c r="G1128" s="53"/>
      <c r="P1128" s="53"/>
      <c r="R1128" s="53"/>
    </row>
    <row r="1129" spans="7:18">
      <c r="G1129" s="53"/>
      <c r="P1129" s="53"/>
      <c r="R1129" s="53"/>
    </row>
    <row r="1130" spans="7:18">
      <c r="G1130" s="53"/>
      <c r="P1130" s="53"/>
      <c r="R1130" s="53"/>
    </row>
    <row r="1131" spans="7:18">
      <c r="G1131" s="53"/>
      <c r="P1131" s="53"/>
      <c r="R1131" s="53"/>
    </row>
    <row r="1132" spans="7:18">
      <c r="G1132" s="53"/>
      <c r="P1132" s="53"/>
      <c r="R1132" s="53"/>
    </row>
    <row r="1133" spans="7:18">
      <c r="G1133" s="53"/>
      <c r="P1133" s="53"/>
      <c r="R1133" s="53"/>
    </row>
    <row r="1134" spans="7:18">
      <c r="G1134" s="53"/>
      <c r="P1134" s="53"/>
      <c r="R1134" s="53"/>
    </row>
    <row r="1135" spans="7:18">
      <c r="G1135" s="53"/>
      <c r="P1135" s="53"/>
      <c r="R1135" s="53"/>
    </row>
    <row r="1136" spans="7:18">
      <c r="G1136" s="53"/>
      <c r="P1136" s="53"/>
      <c r="R1136" s="53"/>
    </row>
    <row r="1137" spans="7:18">
      <c r="G1137" s="53"/>
      <c r="P1137" s="53"/>
      <c r="R1137" s="53"/>
    </row>
    <row r="1138" spans="7:18">
      <c r="G1138" s="53"/>
      <c r="P1138" s="53"/>
      <c r="R1138" s="53"/>
    </row>
    <row r="1139" spans="7:18">
      <c r="G1139" s="53"/>
      <c r="P1139" s="53"/>
      <c r="R1139" s="53"/>
    </row>
    <row r="1140" spans="7:18">
      <c r="G1140" s="53"/>
      <c r="P1140" s="53"/>
      <c r="R1140" s="53"/>
    </row>
    <row r="1141" spans="7:18">
      <c r="G1141" s="53"/>
      <c r="P1141" s="53"/>
      <c r="R1141" s="53"/>
    </row>
    <row r="1142" spans="7:18">
      <c r="G1142" s="53"/>
      <c r="P1142" s="53"/>
      <c r="R1142" s="53"/>
    </row>
    <row r="1143" spans="7:18">
      <c r="G1143" s="53"/>
      <c r="P1143" s="53"/>
      <c r="R1143" s="53"/>
    </row>
    <row r="1144" spans="7:18">
      <c r="G1144" s="53"/>
      <c r="P1144" s="53"/>
      <c r="R1144" s="53"/>
    </row>
    <row r="1145" spans="7:18">
      <c r="G1145" s="53"/>
      <c r="P1145" s="53"/>
      <c r="R1145" s="53"/>
    </row>
    <row r="1146" spans="7:18">
      <c r="G1146" s="53"/>
      <c r="P1146" s="53"/>
      <c r="R1146" s="53"/>
    </row>
    <row r="1147" spans="7:18">
      <c r="G1147" s="53"/>
      <c r="P1147" s="53"/>
      <c r="R1147" s="53"/>
    </row>
    <row r="1148" spans="7:18">
      <c r="G1148" s="53"/>
      <c r="P1148" s="53"/>
      <c r="R1148" s="53"/>
    </row>
    <row r="1149" spans="7:18">
      <c r="G1149" s="53"/>
      <c r="P1149" s="53"/>
      <c r="R1149" s="53"/>
    </row>
    <row r="1150" spans="7:18">
      <c r="G1150" s="53"/>
      <c r="P1150" s="53"/>
      <c r="R1150" s="53"/>
    </row>
    <row r="1151" spans="7:18">
      <c r="G1151" s="53"/>
      <c r="P1151" s="53"/>
      <c r="R1151" s="53"/>
    </row>
    <row r="1152" spans="7:18">
      <c r="G1152" s="53"/>
      <c r="P1152" s="53"/>
      <c r="R1152" s="53"/>
    </row>
    <row r="1153" spans="7:18">
      <c r="G1153" s="53"/>
      <c r="P1153" s="53"/>
      <c r="R1153" s="53"/>
    </row>
    <row r="1154" spans="7:18">
      <c r="G1154" s="53"/>
      <c r="P1154" s="53"/>
      <c r="R1154" s="53"/>
    </row>
    <row r="1155" spans="7:18">
      <c r="G1155" s="53"/>
      <c r="P1155" s="53"/>
      <c r="R1155" s="53"/>
    </row>
    <row r="1156" spans="7:18">
      <c r="G1156" s="53"/>
      <c r="P1156" s="53"/>
      <c r="R1156" s="53"/>
    </row>
    <row r="1157" spans="7:18">
      <c r="G1157" s="53"/>
      <c r="P1157" s="53"/>
      <c r="R1157" s="53"/>
    </row>
    <row r="1158" spans="7:18">
      <c r="G1158" s="53"/>
      <c r="P1158" s="53"/>
      <c r="R1158" s="53"/>
    </row>
    <row r="1159" spans="7:18">
      <c r="G1159" s="53"/>
      <c r="P1159" s="53"/>
      <c r="R1159" s="53"/>
    </row>
    <row r="1160" spans="7:18">
      <c r="G1160" s="53"/>
      <c r="P1160" s="53"/>
      <c r="R1160" s="53"/>
    </row>
    <row r="1161" spans="7:18">
      <c r="G1161" s="53"/>
      <c r="P1161" s="53"/>
      <c r="R1161" s="53"/>
    </row>
    <row r="1162" spans="7:18">
      <c r="G1162" s="53"/>
      <c r="P1162" s="53"/>
      <c r="R1162" s="53"/>
    </row>
    <row r="1163" spans="7:18">
      <c r="G1163" s="53"/>
      <c r="P1163" s="53"/>
      <c r="R1163" s="53"/>
    </row>
    <row r="1164" spans="7:18">
      <c r="G1164" s="53"/>
      <c r="P1164" s="53"/>
      <c r="R1164" s="53"/>
    </row>
    <row r="1165" spans="7:18">
      <c r="G1165" s="53"/>
      <c r="P1165" s="53"/>
      <c r="R1165" s="53"/>
    </row>
    <row r="1166" spans="7:18">
      <c r="G1166" s="53"/>
      <c r="P1166" s="53"/>
      <c r="R1166" s="53"/>
    </row>
    <row r="1167" spans="7:18">
      <c r="G1167" s="53"/>
      <c r="P1167" s="53"/>
      <c r="R1167" s="53"/>
    </row>
    <row r="1168" spans="7:18">
      <c r="G1168" s="53"/>
      <c r="P1168" s="53"/>
      <c r="R1168" s="53"/>
    </row>
    <row r="1169" spans="7:18">
      <c r="G1169" s="53"/>
      <c r="P1169" s="53"/>
      <c r="R1169" s="53"/>
    </row>
    <row r="1170" spans="7:18">
      <c r="G1170" s="53"/>
      <c r="P1170" s="53"/>
      <c r="R1170" s="53"/>
    </row>
    <row r="1171" spans="7:18">
      <c r="G1171" s="53"/>
      <c r="P1171" s="53"/>
      <c r="R1171" s="53"/>
    </row>
    <row r="1172" spans="7:18">
      <c r="G1172" s="53"/>
      <c r="P1172" s="53"/>
      <c r="R1172" s="53"/>
    </row>
    <row r="1173" spans="7:18">
      <c r="G1173" s="53"/>
      <c r="P1173" s="53"/>
      <c r="R1173" s="53"/>
    </row>
    <row r="1174" spans="7:18">
      <c r="G1174" s="53"/>
      <c r="P1174" s="53"/>
      <c r="R1174" s="53"/>
    </row>
    <row r="1175" spans="7:18">
      <c r="G1175" s="53"/>
      <c r="P1175" s="53"/>
      <c r="R1175" s="53"/>
    </row>
    <row r="1176" spans="7:18">
      <c r="G1176" s="53"/>
      <c r="P1176" s="53"/>
      <c r="R1176" s="53"/>
    </row>
    <row r="1177" spans="7:18">
      <c r="G1177" s="53"/>
      <c r="P1177" s="53"/>
      <c r="R1177" s="53"/>
    </row>
    <row r="1178" spans="7:18">
      <c r="G1178" s="53"/>
      <c r="P1178" s="53"/>
      <c r="R1178" s="53"/>
    </row>
    <row r="1179" spans="7:18">
      <c r="G1179" s="53"/>
      <c r="P1179" s="53"/>
      <c r="R1179" s="53"/>
    </row>
    <row r="1180" spans="7:18">
      <c r="G1180" s="53"/>
      <c r="P1180" s="53"/>
      <c r="R1180" s="53"/>
    </row>
    <row r="1181" spans="7:18">
      <c r="G1181" s="53"/>
      <c r="P1181" s="53"/>
      <c r="R1181" s="53"/>
    </row>
    <row r="1182" spans="7:18">
      <c r="G1182" s="53"/>
      <c r="P1182" s="53"/>
      <c r="R1182" s="53"/>
    </row>
    <row r="1183" spans="7:18">
      <c r="G1183" s="53"/>
      <c r="P1183" s="53"/>
      <c r="R1183" s="53"/>
    </row>
    <row r="1184" spans="7:18">
      <c r="G1184" s="53"/>
      <c r="P1184" s="53"/>
      <c r="R1184" s="53"/>
    </row>
    <row r="1185" spans="7:18">
      <c r="G1185" s="53"/>
      <c r="P1185" s="53"/>
      <c r="R1185" s="53"/>
    </row>
    <row r="1186" spans="7:18">
      <c r="G1186" s="53"/>
      <c r="P1186" s="53"/>
      <c r="R1186" s="53"/>
    </row>
    <row r="1187" spans="7:18">
      <c r="G1187" s="53"/>
      <c r="P1187" s="53"/>
      <c r="R1187" s="53"/>
    </row>
    <row r="1188" spans="7:18">
      <c r="G1188" s="53"/>
      <c r="P1188" s="53"/>
      <c r="R1188" s="53"/>
    </row>
    <row r="1189" spans="7:18">
      <c r="G1189" s="53"/>
      <c r="P1189" s="53"/>
      <c r="R1189" s="53"/>
    </row>
    <row r="1190" spans="7:18">
      <c r="G1190" s="53"/>
      <c r="P1190" s="53"/>
      <c r="R1190" s="53"/>
    </row>
    <row r="1191" spans="7:18">
      <c r="G1191" s="53"/>
      <c r="P1191" s="53"/>
      <c r="R1191" s="53"/>
    </row>
    <row r="1192" spans="7:18">
      <c r="G1192" s="53"/>
      <c r="P1192" s="53"/>
      <c r="R1192" s="53"/>
    </row>
    <row r="1193" spans="7:18">
      <c r="G1193" s="53"/>
      <c r="P1193" s="53"/>
      <c r="R1193" s="53"/>
    </row>
    <row r="1194" spans="7:18">
      <c r="G1194" s="53"/>
      <c r="P1194" s="53"/>
      <c r="R1194" s="53"/>
    </row>
    <row r="1195" spans="7:18">
      <c r="G1195" s="53"/>
      <c r="P1195" s="53"/>
      <c r="R1195" s="53"/>
    </row>
    <row r="1196" spans="7:18">
      <c r="G1196" s="53"/>
      <c r="P1196" s="53"/>
      <c r="R1196" s="53"/>
    </row>
    <row r="1197" spans="7:18">
      <c r="G1197" s="53"/>
      <c r="P1197" s="53"/>
      <c r="R1197" s="53"/>
    </row>
    <row r="1198" spans="7:18">
      <c r="G1198" s="53"/>
      <c r="P1198" s="53"/>
      <c r="R1198" s="53"/>
    </row>
    <row r="1199" spans="7:18">
      <c r="G1199" s="53"/>
      <c r="P1199" s="53"/>
      <c r="R1199" s="53"/>
    </row>
    <row r="1200" spans="7:18">
      <c r="G1200" s="53"/>
      <c r="P1200" s="53"/>
      <c r="R1200" s="53"/>
    </row>
    <row r="1201" spans="7:18">
      <c r="G1201" s="53"/>
      <c r="P1201" s="53"/>
      <c r="R1201" s="53"/>
    </row>
    <row r="1202" spans="7:18">
      <c r="G1202" s="53"/>
      <c r="P1202" s="53"/>
      <c r="R1202" s="53"/>
    </row>
    <row r="1203" spans="7:18">
      <c r="G1203" s="53"/>
      <c r="P1203" s="53"/>
      <c r="R1203" s="53"/>
    </row>
    <row r="1204" spans="7:18">
      <c r="G1204" s="53"/>
      <c r="P1204" s="53"/>
      <c r="R1204" s="53"/>
    </row>
    <row r="1205" spans="7:18">
      <c r="G1205" s="53"/>
      <c r="P1205" s="53"/>
      <c r="R1205" s="53"/>
    </row>
    <row r="1206" spans="7:18">
      <c r="G1206" s="53"/>
      <c r="P1206" s="53"/>
      <c r="R1206" s="53"/>
    </row>
    <row r="1207" spans="7:18">
      <c r="G1207" s="53"/>
      <c r="P1207" s="53"/>
      <c r="R1207" s="53"/>
    </row>
    <row r="1208" spans="7:18">
      <c r="G1208" s="53"/>
      <c r="P1208" s="53"/>
      <c r="R1208" s="53"/>
    </row>
    <row r="1209" spans="7:18">
      <c r="G1209" s="53"/>
      <c r="P1209" s="53"/>
      <c r="R1209" s="53"/>
    </row>
    <row r="1210" spans="7:18">
      <c r="G1210" s="53"/>
      <c r="P1210" s="53"/>
      <c r="R1210" s="53"/>
    </row>
    <row r="1211" spans="7:18">
      <c r="G1211" s="53"/>
      <c r="P1211" s="53"/>
      <c r="R1211" s="53"/>
    </row>
    <row r="1212" spans="7:18">
      <c r="G1212" s="53"/>
      <c r="P1212" s="53"/>
      <c r="R1212" s="53"/>
    </row>
    <row r="1213" spans="7:18">
      <c r="G1213" s="53"/>
      <c r="P1213" s="53"/>
      <c r="R1213" s="53"/>
    </row>
    <row r="1214" spans="7:18">
      <c r="G1214" s="53"/>
      <c r="P1214" s="53"/>
      <c r="R1214" s="53"/>
    </row>
    <row r="1215" spans="7:18">
      <c r="G1215" s="53"/>
      <c r="P1215" s="53"/>
      <c r="R1215" s="53"/>
    </row>
    <row r="1216" spans="7:18">
      <c r="G1216" s="53"/>
      <c r="P1216" s="53"/>
      <c r="R1216" s="53"/>
    </row>
    <row r="1217" spans="7:18">
      <c r="G1217" s="53"/>
      <c r="P1217" s="53"/>
      <c r="R1217" s="53"/>
    </row>
    <row r="1218" spans="7:18">
      <c r="G1218" s="53"/>
      <c r="P1218" s="53"/>
      <c r="R1218" s="53"/>
    </row>
    <row r="1219" spans="7:18">
      <c r="G1219" s="53"/>
      <c r="P1219" s="53"/>
      <c r="R1219" s="53"/>
    </row>
    <row r="1220" spans="7:18">
      <c r="G1220" s="53"/>
      <c r="P1220" s="53"/>
      <c r="R1220" s="53"/>
    </row>
    <row r="1221" spans="7:18">
      <c r="G1221" s="53"/>
      <c r="P1221" s="53"/>
      <c r="R1221" s="53"/>
    </row>
    <row r="1222" spans="7:18">
      <c r="G1222" s="53"/>
      <c r="P1222" s="53"/>
      <c r="R1222" s="53"/>
    </row>
    <row r="1223" spans="7:18">
      <c r="G1223" s="53"/>
      <c r="P1223" s="53"/>
      <c r="R1223" s="53"/>
    </row>
    <row r="1224" spans="7:18">
      <c r="G1224" s="53"/>
      <c r="P1224" s="53"/>
      <c r="R1224" s="53"/>
    </row>
    <row r="1225" spans="7:18">
      <c r="G1225" s="53"/>
      <c r="P1225" s="53"/>
      <c r="R1225" s="53"/>
    </row>
    <row r="1226" spans="7:18">
      <c r="G1226" s="53"/>
      <c r="P1226" s="53"/>
      <c r="R1226" s="53"/>
    </row>
    <row r="1227" spans="7:18">
      <c r="G1227" s="53"/>
      <c r="P1227" s="53"/>
      <c r="R1227" s="53"/>
    </row>
    <row r="1228" spans="7:18">
      <c r="G1228" s="53"/>
      <c r="P1228" s="53"/>
      <c r="R1228" s="53"/>
    </row>
    <row r="1229" spans="7:18">
      <c r="G1229" s="53"/>
      <c r="P1229" s="53"/>
      <c r="R1229" s="53"/>
    </row>
    <row r="1230" spans="7:18">
      <c r="G1230" s="53"/>
      <c r="P1230" s="53"/>
      <c r="R1230" s="53"/>
    </row>
    <row r="1231" spans="7:18">
      <c r="G1231" s="53"/>
      <c r="P1231" s="53"/>
      <c r="R1231" s="53"/>
    </row>
    <row r="1232" spans="7:18">
      <c r="G1232" s="53"/>
      <c r="P1232" s="53"/>
      <c r="R1232" s="53"/>
    </row>
    <row r="1233" spans="7:18">
      <c r="G1233" s="53"/>
      <c r="P1233" s="53"/>
      <c r="R1233" s="53"/>
    </row>
    <row r="1234" spans="7:18">
      <c r="G1234" s="53"/>
      <c r="P1234" s="53"/>
      <c r="R1234" s="53"/>
    </row>
    <row r="1235" spans="7:18">
      <c r="G1235" s="53"/>
      <c r="P1235" s="53"/>
      <c r="R1235" s="53"/>
    </row>
    <row r="1236" spans="7:18">
      <c r="G1236" s="53"/>
      <c r="P1236" s="53"/>
      <c r="R1236" s="53"/>
    </row>
    <row r="1237" spans="7:18">
      <c r="G1237" s="53"/>
      <c r="P1237" s="53"/>
      <c r="R1237" s="53"/>
    </row>
    <row r="1238" spans="7:18">
      <c r="G1238" s="53"/>
      <c r="P1238" s="53"/>
      <c r="R1238" s="53"/>
    </row>
    <row r="1239" spans="7:18">
      <c r="G1239" s="53"/>
      <c r="P1239" s="53"/>
      <c r="R1239" s="53"/>
    </row>
    <row r="1240" spans="7:18">
      <c r="G1240" s="53"/>
      <c r="P1240" s="53"/>
      <c r="R1240" s="53"/>
    </row>
    <row r="1241" spans="7:18">
      <c r="G1241" s="53"/>
      <c r="P1241" s="53"/>
      <c r="R1241" s="53"/>
    </row>
    <row r="1242" spans="7:18">
      <c r="G1242" s="53"/>
      <c r="P1242" s="53"/>
      <c r="R1242" s="53"/>
    </row>
    <row r="1243" spans="7:18">
      <c r="G1243" s="53"/>
      <c r="P1243" s="53"/>
      <c r="R1243" s="53"/>
    </row>
    <row r="1244" spans="7:18">
      <c r="G1244" s="53"/>
      <c r="P1244" s="53"/>
      <c r="R1244" s="53"/>
    </row>
    <row r="1245" spans="7:18">
      <c r="G1245" s="53"/>
      <c r="P1245" s="53"/>
      <c r="R1245" s="53"/>
    </row>
    <row r="1246" spans="7:18">
      <c r="G1246" s="53"/>
      <c r="P1246" s="53"/>
      <c r="R1246" s="53"/>
    </row>
    <row r="1247" spans="7:18">
      <c r="G1247" s="53"/>
      <c r="P1247" s="53"/>
      <c r="R1247" s="53"/>
    </row>
    <row r="1248" spans="7:18">
      <c r="G1248" s="53"/>
      <c r="P1248" s="53"/>
      <c r="R1248" s="53"/>
    </row>
    <row r="1249" spans="7:18">
      <c r="G1249" s="53"/>
      <c r="P1249" s="53"/>
      <c r="R1249" s="53"/>
    </row>
    <row r="1250" spans="7:18">
      <c r="G1250" s="53"/>
      <c r="P1250" s="53"/>
      <c r="R1250" s="53"/>
    </row>
    <row r="1251" spans="7:18">
      <c r="G1251" s="53"/>
      <c r="P1251" s="53"/>
      <c r="R1251" s="53"/>
    </row>
    <row r="1252" spans="7:18">
      <c r="G1252" s="53"/>
      <c r="P1252" s="53"/>
      <c r="R1252" s="53"/>
    </row>
    <row r="1253" spans="7:18">
      <c r="G1253" s="53"/>
      <c r="P1253" s="53"/>
      <c r="R1253" s="53"/>
    </row>
    <row r="1254" spans="7:18">
      <c r="G1254" s="53"/>
      <c r="P1254" s="53"/>
      <c r="R1254" s="53"/>
    </row>
    <row r="1255" spans="7:18">
      <c r="G1255" s="53"/>
      <c r="P1255" s="53"/>
      <c r="R1255" s="53"/>
    </row>
    <row r="1256" spans="7:18">
      <c r="G1256" s="53"/>
      <c r="P1256" s="53"/>
      <c r="R1256" s="53"/>
    </row>
    <row r="1257" spans="7:18">
      <c r="G1257" s="53"/>
      <c r="P1257" s="53"/>
      <c r="R1257" s="53"/>
    </row>
    <row r="1258" spans="7:18">
      <c r="G1258" s="53"/>
      <c r="P1258" s="53"/>
      <c r="R1258" s="53"/>
    </row>
    <row r="1259" spans="7:18">
      <c r="G1259" s="53"/>
      <c r="P1259" s="53"/>
      <c r="R1259" s="53"/>
    </row>
    <row r="1260" spans="7:18">
      <c r="G1260" s="53"/>
      <c r="P1260" s="53"/>
      <c r="R1260" s="53"/>
    </row>
    <row r="1261" spans="7:18">
      <c r="G1261" s="53"/>
      <c r="P1261" s="53"/>
      <c r="R1261" s="53"/>
    </row>
    <row r="1262" spans="7:18">
      <c r="G1262" s="53"/>
      <c r="P1262" s="53"/>
      <c r="R1262" s="53"/>
    </row>
    <row r="1263" spans="7:18">
      <c r="G1263" s="53"/>
      <c r="P1263" s="53"/>
      <c r="R1263" s="53"/>
    </row>
    <row r="1264" spans="7:18">
      <c r="G1264" s="53"/>
      <c r="P1264" s="53"/>
      <c r="R1264" s="53"/>
    </row>
    <row r="1265" spans="7:18">
      <c r="G1265" s="53"/>
      <c r="P1265" s="53"/>
      <c r="R1265" s="53"/>
    </row>
    <row r="1266" spans="7:18">
      <c r="G1266" s="53"/>
      <c r="P1266" s="53"/>
      <c r="R1266" s="53"/>
    </row>
    <row r="1267" spans="7:18">
      <c r="G1267" s="53"/>
      <c r="P1267" s="53"/>
      <c r="R1267" s="53"/>
    </row>
    <row r="1268" spans="7:18">
      <c r="G1268" s="53"/>
      <c r="P1268" s="53"/>
      <c r="R1268" s="53"/>
    </row>
    <row r="1269" spans="7:18">
      <c r="G1269" s="53"/>
      <c r="P1269" s="53"/>
      <c r="R1269" s="53"/>
    </row>
    <row r="1270" spans="7:18">
      <c r="G1270" s="53"/>
      <c r="P1270" s="53"/>
      <c r="R1270" s="53"/>
    </row>
    <row r="1271" spans="7:18">
      <c r="G1271" s="53"/>
      <c r="P1271" s="53"/>
      <c r="R1271" s="53"/>
    </row>
    <row r="1272" spans="7:18">
      <c r="G1272" s="53"/>
      <c r="P1272" s="53"/>
      <c r="R1272" s="53"/>
    </row>
    <row r="1273" spans="7:18">
      <c r="G1273" s="53"/>
      <c r="P1273" s="53"/>
      <c r="R1273" s="53"/>
    </row>
    <row r="1274" spans="7:18">
      <c r="G1274" s="53"/>
      <c r="P1274" s="53"/>
      <c r="R1274" s="53"/>
    </row>
    <row r="1275" spans="7:18">
      <c r="G1275" s="53"/>
      <c r="P1275" s="53"/>
      <c r="R1275" s="53"/>
    </row>
    <row r="1276" spans="7:18">
      <c r="G1276" s="53"/>
      <c r="P1276" s="53"/>
      <c r="R1276" s="53"/>
    </row>
    <row r="1277" spans="7:18">
      <c r="G1277" s="53"/>
      <c r="P1277" s="53"/>
      <c r="R1277" s="53"/>
    </row>
    <row r="1278" spans="7:18">
      <c r="G1278" s="53"/>
      <c r="P1278" s="53"/>
      <c r="R1278" s="53"/>
    </row>
    <row r="1279" spans="7:18">
      <c r="G1279" s="53"/>
      <c r="P1279" s="53"/>
      <c r="R1279" s="53"/>
    </row>
    <row r="1280" spans="7:18">
      <c r="G1280" s="53"/>
      <c r="P1280" s="53"/>
      <c r="R1280" s="53"/>
    </row>
    <row r="1281" spans="7:18">
      <c r="G1281" s="53"/>
      <c r="P1281" s="53"/>
      <c r="R1281" s="53"/>
    </row>
    <row r="1282" spans="7:18">
      <c r="G1282" s="53"/>
      <c r="P1282" s="53"/>
      <c r="R1282" s="53"/>
    </row>
    <row r="1283" spans="7:18">
      <c r="G1283" s="53"/>
      <c r="P1283" s="53"/>
      <c r="R1283" s="53"/>
    </row>
    <row r="1284" spans="7:18">
      <c r="G1284" s="53"/>
      <c r="P1284" s="53"/>
      <c r="R1284" s="53"/>
    </row>
    <row r="1285" spans="7:18">
      <c r="G1285" s="53"/>
      <c r="P1285" s="53"/>
      <c r="R1285" s="53"/>
    </row>
    <row r="1286" spans="7:18">
      <c r="G1286" s="53"/>
      <c r="P1286" s="53"/>
      <c r="R1286" s="53"/>
    </row>
    <row r="1287" spans="7:18">
      <c r="G1287" s="53"/>
      <c r="P1287" s="53"/>
      <c r="R1287" s="53"/>
    </row>
    <row r="1288" spans="7:18">
      <c r="G1288" s="53"/>
      <c r="P1288" s="53"/>
      <c r="R1288" s="53"/>
    </row>
    <row r="1289" spans="7:18">
      <c r="G1289" s="53"/>
      <c r="P1289" s="53"/>
      <c r="R1289" s="53"/>
    </row>
    <row r="1290" spans="7:18">
      <c r="G1290" s="53"/>
      <c r="P1290" s="53"/>
      <c r="R1290" s="53"/>
    </row>
    <row r="1291" spans="7:18">
      <c r="G1291" s="53"/>
      <c r="P1291" s="53"/>
      <c r="R1291" s="53"/>
    </row>
    <row r="1292" spans="7:18">
      <c r="G1292" s="53"/>
      <c r="P1292" s="53"/>
      <c r="R1292" s="53"/>
    </row>
    <row r="1293" spans="7:18">
      <c r="G1293" s="53"/>
      <c r="P1293" s="53"/>
      <c r="R1293" s="53"/>
    </row>
    <row r="1294" spans="7:18">
      <c r="G1294" s="53"/>
      <c r="P1294" s="53"/>
      <c r="R1294" s="53"/>
    </row>
    <row r="1295" spans="7:18">
      <c r="G1295" s="53"/>
      <c r="P1295" s="53"/>
      <c r="R1295" s="53"/>
    </row>
    <row r="1296" spans="7:18">
      <c r="G1296" s="53"/>
      <c r="P1296" s="53"/>
      <c r="R1296" s="53"/>
    </row>
    <row r="1297" spans="7:18">
      <c r="G1297" s="53"/>
      <c r="P1297" s="53"/>
      <c r="R1297" s="53"/>
    </row>
    <row r="1298" spans="7:18">
      <c r="G1298" s="53"/>
      <c r="P1298" s="53"/>
      <c r="R1298" s="53"/>
    </row>
    <row r="1299" spans="7:18">
      <c r="G1299" s="53"/>
      <c r="P1299" s="53"/>
      <c r="R1299" s="53"/>
    </row>
    <row r="1300" spans="7:18">
      <c r="G1300" s="53"/>
      <c r="P1300" s="53"/>
      <c r="R1300" s="53"/>
    </row>
    <row r="1301" spans="7:18">
      <c r="G1301" s="53"/>
      <c r="P1301" s="53"/>
      <c r="R1301" s="53"/>
    </row>
    <row r="1302" spans="7:18">
      <c r="G1302" s="53"/>
      <c r="P1302" s="53"/>
      <c r="R1302" s="53"/>
    </row>
    <row r="1303" spans="7:18">
      <c r="G1303" s="53"/>
      <c r="P1303" s="53"/>
      <c r="R1303" s="53"/>
    </row>
    <row r="1304" spans="7:18">
      <c r="G1304" s="53"/>
      <c r="P1304" s="53"/>
      <c r="R1304" s="53"/>
    </row>
    <row r="1305" spans="7:18">
      <c r="G1305" s="53"/>
      <c r="P1305" s="53"/>
      <c r="R1305" s="53"/>
    </row>
    <row r="1306" spans="7:18">
      <c r="G1306" s="53"/>
      <c r="P1306" s="53"/>
      <c r="R1306" s="53"/>
    </row>
    <row r="1307" spans="7:18">
      <c r="G1307" s="53"/>
      <c r="P1307" s="53"/>
      <c r="R1307" s="53"/>
    </row>
    <row r="1308" spans="7:18">
      <c r="G1308" s="53"/>
      <c r="P1308" s="53"/>
      <c r="R1308" s="53"/>
    </row>
    <row r="1309" spans="7:18">
      <c r="G1309" s="53"/>
      <c r="P1309" s="53"/>
      <c r="R1309" s="53"/>
    </row>
    <row r="1310" spans="7:18">
      <c r="G1310" s="53"/>
      <c r="P1310" s="53"/>
      <c r="R1310" s="53"/>
    </row>
    <row r="1311" spans="7:18">
      <c r="G1311" s="53"/>
      <c r="P1311" s="53"/>
      <c r="R1311" s="53"/>
    </row>
    <row r="1312" spans="7:18">
      <c r="G1312" s="53"/>
      <c r="P1312" s="53"/>
      <c r="R1312" s="53"/>
    </row>
    <row r="1313" spans="7:18">
      <c r="G1313" s="53"/>
      <c r="P1313" s="53"/>
      <c r="R1313" s="53"/>
    </row>
    <row r="1314" spans="7:18">
      <c r="G1314" s="53"/>
      <c r="P1314" s="53"/>
      <c r="R1314" s="53"/>
    </row>
    <row r="1315" spans="7:18">
      <c r="G1315" s="53"/>
      <c r="P1315" s="53"/>
      <c r="R1315" s="53"/>
    </row>
    <row r="1316" spans="7:18">
      <c r="G1316" s="53"/>
      <c r="P1316" s="53"/>
      <c r="R1316" s="53"/>
    </row>
    <row r="1317" spans="7:18">
      <c r="G1317" s="53"/>
      <c r="P1317" s="53"/>
      <c r="R1317" s="53"/>
    </row>
    <row r="1318" spans="7:18">
      <c r="G1318" s="53"/>
      <c r="P1318" s="53"/>
      <c r="R1318" s="53"/>
    </row>
    <row r="1319" spans="7:18">
      <c r="G1319" s="53"/>
      <c r="P1319" s="53"/>
      <c r="R1319" s="53"/>
    </row>
    <row r="1320" spans="7:18">
      <c r="G1320" s="53"/>
      <c r="P1320" s="53"/>
      <c r="R1320" s="53"/>
    </row>
    <row r="1321" spans="7:18">
      <c r="G1321" s="53"/>
      <c r="P1321" s="53"/>
      <c r="R1321" s="53"/>
    </row>
    <row r="1322" spans="7:18">
      <c r="G1322" s="53"/>
      <c r="P1322" s="53"/>
      <c r="R1322" s="53"/>
    </row>
    <row r="1323" spans="7:18">
      <c r="G1323" s="53"/>
      <c r="P1323" s="53"/>
      <c r="R1323" s="53"/>
    </row>
    <row r="1324" spans="7:18">
      <c r="G1324" s="53"/>
      <c r="P1324" s="53"/>
      <c r="R1324" s="53"/>
    </row>
    <row r="1325" spans="7:18">
      <c r="G1325" s="53"/>
      <c r="P1325" s="53"/>
      <c r="R1325" s="53"/>
    </row>
    <row r="1326" spans="7:18">
      <c r="G1326" s="53"/>
      <c r="P1326" s="53"/>
      <c r="R1326" s="53"/>
    </row>
    <row r="1327" spans="7:18">
      <c r="G1327" s="53"/>
      <c r="P1327" s="53"/>
      <c r="R1327" s="53"/>
    </row>
    <row r="1328" spans="7:18">
      <c r="G1328" s="53"/>
      <c r="P1328" s="53"/>
      <c r="R1328" s="53"/>
    </row>
    <row r="1329" spans="7:18">
      <c r="G1329" s="53"/>
      <c r="P1329" s="53"/>
      <c r="R1329" s="53"/>
    </row>
    <row r="1330" spans="7:18">
      <c r="G1330" s="53"/>
      <c r="P1330" s="53"/>
      <c r="R1330" s="53"/>
    </row>
    <row r="1331" spans="7:18">
      <c r="G1331" s="53"/>
      <c r="P1331" s="53"/>
      <c r="R1331" s="53"/>
    </row>
    <row r="1332" spans="7:18">
      <c r="G1332" s="53"/>
      <c r="P1332" s="53"/>
      <c r="R1332" s="53"/>
    </row>
    <row r="1333" spans="7:18">
      <c r="G1333" s="53"/>
      <c r="P1333" s="53"/>
      <c r="R1333" s="53"/>
    </row>
    <row r="1334" spans="7:18">
      <c r="G1334" s="53"/>
      <c r="P1334" s="53"/>
      <c r="R1334" s="53"/>
    </row>
    <row r="1335" spans="7:18">
      <c r="G1335" s="53"/>
      <c r="P1335" s="53"/>
      <c r="R1335" s="53"/>
    </row>
    <row r="1336" spans="7:18">
      <c r="G1336" s="53"/>
      <c r="P1336" s="53"/>
      <c r="R1336" s="53"/>
    </row>
    <row r="1337" spans="7:18">
      <c r="G1337" s="53"/>
      <c r="P1337" s="53"/>
      <c r="R1337" s="53"/>
    </row>
    <row r="1338" spans="7:18">
      <c r="G1338" s="53"/>
      <c r="P1338" s="53"/>
      <c r="R1338" s="53"/>
    </row>
    <row r="1339" spans="7:18">
      <c r="G1339" s="53"/>
      <c r="P1339" s="53"/>
      <c r="R1339" s="53"/>
    </row>
    <row r="1340" spans="7:18">
      <c r="G1340" s="53"/>
      <c r="P1340" s="53"/>
      <c r="R1340" s="53"/>
    </row>
    <row r="1341" spans="7:18">
      <c r="G1341" s="53"/>
      <c r="P1341" s="53"/>
      <c r="R1341" s="53"/>
    </row>
    <row r="1342" spans="7:18">
      <c r="G1342" s="53"/>
      <c r="P1342" s="53"/>
      <c r="R1342" s="53"/>
    </row>
    <row r="1343" spans="7:18">
      <c r="G1343" s="53"/>
      <c r="P1343" s="53"/>
      <c r="R1343" s="53"/>
    </row>
    <row r="1344" spans="7:18">
      <c r="G1344" s="53"/>
      <c r="P1344" s="53"/>
      <c r="R1344" s="53"/>
    </row>
    <row r="1345" spans="7:18">
      <c r="G1345" s="53"/>
      <c r="P1345" s="53"/>
      <c r="R1345" s="53"/>
    </row>
    <row r="1346" spans="7:18">
      <c r="G1346" s="53"/>
      <c r="P1346" s="53"/>
      <c r="R1346" s="53"/>
    </row>
    <row r="1347" spans="7:18">
      <c r="G1347" s="53"/>
      <c r="P1347" s="53"/>
      <c r="R1347" s="53"/>
    </row>
    <row r="1348" spans="7:18">
      <c r="G1348" s="53"/>
      <c r="P1348" s="53"/>
      <c r="R1348" s="53"/>
    </row>
    <row r="1349" spans="7:18">
      <c r="G1349" s="53"/>
      <c r="P1349" s="53"/>
      <c r="R1349" s="53"/>
    </row>
    <row r="1350" spans="7:18">
      <c r="G1350" s="53"/>
      <c r="P1350" s="53"/>
      <c r="R1350" s="53"/>
    </row>
    <row r="1351" spans="7:18">
      <c r="G1351" s="53"/>
      <c r="P1351" s="53"/>
      <c r="R1351" s="53"/>
    </row>
    <row r="1352" spans="7:18">
      <c r="G1352" s="53"/>
      <c r="P1352" s="53"/>
      <c r="R1352" s="53"/>
    </row>
    <row r="1353" spans="7:18">
      <c r="G1353" s="53"/>
      <c r="P1353" s="53"/>
      <c r="R1353" s="53"/>
    </row>
    <row r="1354" spans="7:18">
      <c r="G1354" s="53"/>
      <c r="P1354" s="53"/>
      <c r="R1354" s="53"/>
    </row>
    <row r="1355" spans="7:18">
      <c r="G1355" s="53"/>
      <c r="P1355" s="53"/>
      <c r="R1355" s="53"/>
    </row>
    <row r="1356" spans="7:18">
      <c r="G1356" s="53"/>
      <c r="P1356" s="53"/>
      <c r="R1356" s="53"/>
    </row>
    <row r="1357" spans="7:18">
      <c r="G1357" s="53"/>
      <c r="P1357" s="53"/>
      <c r="R1357" s="53"/>
    </row>
    <row r="1358" spans="7:18">
      <c r="G1358" s="53"/>
      <c r="P1358" s="53"/>
      <c r="R1358" s="53"/>
    </row>
    <row r="1359" spans="7:18">
      <c r="G1359" s="53"/>
      <c r="P1359" s="53"/>
      <c r="R1359" s="53"/>
    </row>
    <row r="1360" spans="7:18">
      <c r="G1360" s="53"/>
      <c r="P1360" s="53"/>
      <c r="R1360" s="53"/>
    </row>
    <row r="1361" spans="7:18">
      <c r="G1361" s="53"/>
      <c r="P1361" s="53"/>
      <c r="R1361" s="53"/>
    </row>
    <row r="1362" spans="7:18">
      <c r="G1362" s="53"/>
      <c r="P1362" s="53"/>
      <c r="R1362" s="53"/>
    </row>
    <row r="1363" spans="7:18">
      <c r="G1363" s="53"/>
      <c r="P1363" s="53"/>
      <c r="R1363" s="53"/>
    </row>
    <row r="1364" spans="7:18">
      <c r="G1364" s="53"/>
      <c r="P1364" s="53"/>
      <c r="R1364" s="53"/>
    </row>
    <row r="1365" spans="7:18">
      <c r="G1365" s="53"/>
      <c r="P1365" s="53"/>
      <c r="R1365" s="53"/>
    </row>
    <row r="1366" spans="7:18">
      <c r="G1366" s="53"/>
      <c r="P1366" s="53"/>
      <c r="R1366" s="53"/>
    </row>
    <row r="1367" spans="7:18">
      <c r="G1367" s="53"/>
      <c r="P1367" s="53"/>
      <c r="R1367" s="53"/>
    </row>
    <row r="1368" spans="7:18">
      <c r="G1368" s="53"/>
      <c r="P1368" s="53"/>
      <c r="R1368" s="53"/>
    </row>
    <row r="1369" spans="7:18">
      <c r="G1369" s="53"/>
      <c r="P1369" s="53"/>
      <c r="R1369" s="53"/>
    </row>
    <row r="1370" spans="7:18">
      <c r="G1370" s="53"/>
      <c r="P1370" s="53"/>
      <c r="R1370" s="53"/>
    </row>
    <row r="1371" spans="7:18">
      <c r="G1371" s="53"/>
      <c r="P1371" s="53"/>
      <c r="R1371" s="53"/>
    </row>
    <row r="1372" spans="7:18">
      <c r="G1372" s="53"/>
      <c r="P1372" s="53"/>
      <c r="R1372" s="53"/>
    </row>
    <row r="1373" spans="7:18">
      <c r="G1373" s="53"/>
      <c r="P1373" s="53"/>
      <c r="R1373" s="53"/>
    </row>
    <row r="1374" spans="7:18">
      <c r="G1374" s="53"/>
      <c r="P1374" s="53"/>
      <c r="R1374" s="53"/>
    </row>
    <row r="1375" spans="7:18">
      <c r="G1375" s="53"/>
      <c r="P1375" s="53"/>
      <c r="R1375" s="53"/>
    </row>
    <row r="1376" spans="7:18">
      <c r="G1376" s="53"/>
      <c r="P1376" s="53"/>
      <c r="R1376" s="53"/>
    </row>
    <row r="1377" spans="7:18">
      <c r="G1377" s="53"/>
      <c r="P1377" s="53"/>
      <c r="R1377" s="53"/>
    </row>
    <row r="1378" spans="7:18">
      <c r="G1378" s="53"/>
      <c r="P1378" s="53"/>
      <c r="R1378" s="53"/>
    </row>
    <row r="1379" spans="7:18">
      <c r="G1379" s="53"/>
      <c r="P1379" s="53"/>
      <c r="R1379" s="53"/>
    </row>
    <row r="1380" spans="7:18">
      <c r="G1380" s="53"/>
      <c r="P1380" s="53"/>
      <c r="R1380" s="53"/>
    </row>
    <row r="1381" spans="7:18">
      <c r="G1381" s="53"/>
      <c r="P1381" s="53"/>
      <c r="R1381" s="53"/>
    </row>
    <row r="1382" spans="7:18">
      <c r="G1382" s="53"/>
      <c r="P1382" s="53"/>
      <c r="R1382" s="53"/>
    </row>
    <row r="1383" spans="7:18">
      <c r="G1383" s="53"/>
      <c r="P1383" s="53"/>
      <c r="R1383" s="53"/>
    </row>
    <row r="1384" spans="7:18">
      <c r="G1384" s="53"/>
      <c r="P1384" s="53"/>
      <c r="R1384" s="53"/>
    </row>
    <row r="1385" spans="7:18">
      <c r="G1385" s="53"/>
      <c r="P1385" s="53"/>
      <c r="R1385" s="53"/>
    </row>
    <row r="1386" spans="7:18">
      <c r="G1386" s="53"/>
      <c r="P1386" s="53"/>
      <c r="R1386" s="53"/>
    </row>
    <row r="1387" spans="7:18">
      <c r="G1387" s="53"/>
      <c r="P1387" s="53"/>
      <c r="R1387" s="53"/>
    </row>
    <row r="1388" spans="7:18">
      <c r="G1388" s="53"/>
      <c r="P1388" s="53"/>
      <c r="R1388" s="53"/>
    </row>
    <row r="1389" spans="7:18">
      <c r="G1389" s="53"/>
      <c r="P1389" s="53"/>
      <c r="R1389" s="53"/>
    </row>
    <row r="1390" spans="7:18">
      <c r="G1390" s="53"/>
      <c r="P1390" s="53"/>
      <c r="R1390" s="53"/>
    </row>
    <row r="1391" spans="7:18">
      <c r="G1391" s="53"/>
      <c r="P1391" s="53"/>
      <c r="R1391" s="53"/>
    </row>
    <row r="1392" spans="7:18">
      <c r="G1392" s="53"/>
      <c r="P1392" s="53"/>
      <c r="R1392" s="53"/>
    </row>
    <row r="1393" spans="7:18">
      <c r="G1393" s="53"/>
      <c r="P1393" s="53"/>
      <c r="R1393" s="53"/>
    </row>
    <row r="1394" spans="7:18">
      <c r="G1394" s="53"/>
      <c r="P1394" s="53"/>
      <c r="R1394" s="53"/>
    </row>
    <row r="1395" spans="7:18">
      <c r="G1395" s="53"/>
      <c r="P1395" s="53"/>
      <c r="R1395" s="53"/>
    </row>
    <row r="1396" spans="7:18">
      <c r="G1396" s="53"/>
      <c r="P1396" s="53"/>
      <c r="R1396" s="53"/>
    </row>
    <row r="1397" spans="7:18">
      <c r="G1397" s="53"/>
      <c r="P1397" s="53"/>
      <c r="R1397" s="53"/>
    </row>
    <row r="1398" spans="7:18">
      <c r="G1398" s="53"/>
      <c r="P1398" s="53"/>
      <c r="R1398" s="53"/>
    </row>
    <row r="1399" spans="7:18">
      <c r="G1399" s="53"/>
      <c r="P1399" s="53"/>
      <c r="R1399" s="53"/>
    </row>
    <row r="1400" spans="7:18">
      <c r="G1400" s="53"/>
      <c r="P1400" s="53"/>
      <c r="R1400" s="53"/>
    </row>
    <row r="1401" spans="7:18">
      <c r="G1401" s="53"/>
      <c r="P1401" s="53"/>
      <c r="R1401" s="53"/>
    </row>
    <row r="1402" spans="7:18">
      <c r="G1402" s="53"/>
      <c r="P1402" s="53"/>
      <c r="R1402" s="53"/>
    </row>
    <row r="1403" spans="7:18">
      <c r="G1403" s="53"/>
      <c r="P1403" s="53"/>
      <c r="R1403" s="53"/>
    </row>
    <row r="1404" spans="7:18">
      <c r="G1404" s="53"/>
      <c r="P1404" s="53"/>
      <c r="R1404" s="53"/>
    </row>
    <row r="1405" spans="7:18">
      <c r="G1405" s="53"/>
      <c r="P1405" s="53"/>
      <c r="R1405" s="53"/>
    </row>
    <row r="1406" spans="7:18">
      <c r="G1406" s="53"/>
      <c r="P1406" s="53"/>
      <c r="R1406" s="53"/>
    </row>
    <row r="1407" spans="7:18">
      <c r="G1407" s="53"/>
      <c r="P1407" s="53"/>
      <c r="R1407" s="53"/>
    </row>
    <row r="1408" spans="7:18">
      <c r="G1408" s="53"/>
      <c r="P1408" s="53"/>
      <c r="R1408" s="53"/>
    </row>
    <row r="1409" spans="7:18">
      <c r="G1409" s="53"/>
      <c r="P1409" s="53"/>
      <c r="R1409" s="53"/>
    </row>
    <row r="1410" spans="7:18">
      <c r="G1410" s="53"/>
      <c r="P1410" s="53"/>
      <c r="R1410" s="53"/>
    </row>
    <row r="1411" spans="7:18">
      <c r="G1411" s="53"/>
      <c r="P1411" s="53"/>
      <c r="R1411" s="53"/>
    </row>
    <row r="1412" spans="7:18">
      <c r="G1412" s="53"/>
      <c r="P1412" s="53"/>
      <c r="R1412" s="53"/>
    </row>
    <row r="1413" spans="7:18">
      <c r="G1413" s="53"/>
      <c r="P1413" s="53"/>
      <c r="R1413" s="53"/>
    </row>
    <row r="1414" spans="7:18">
      <c r="G1414" s="53"/>
      <c r="P1414" s="53"/>
      <c r="R1414" s="53"/>
    </row>
    <row r="1415" spans="7:18">
      <c r="G1415" s="53"/>
      <c r="P1415" s="53"/>
      <c r="R1415" s="53"/>
    </row>
    <row r="1416" spans="7:18">
      <c r="G1416" s="53"/>
      <c r="P1416" s="53"/>
      <c r="R1416" s="53"/>
    </row>
    <row r="1417" spans="7:18">
      <c r="G1417" s="53"/>
      <c r="P1417" s="53"/>
      <c r="R1417" s="53"/>
    </row>
    <row r="1418" spans="7:18">
      <c r="G1418" s="53"/>
      <c r="P1418" s="53"/>
      <c r="R1418" s="53"/>
    </row>
    <row r="1419" spans="7:18">
      <c r="G1419" s="53"/>
      <c r="P1419" s="53"/>
      <c r="R1419" s="53"/>
    </row>
    <row r="1420" spans="7:18">
      <c r="G1420" s="53"/>
      <c r="P1420" s="53"/>
      <c r="R1420" s="53"/>
    </row>
    <row r="1421" spans="7:18">
      <c r="G1421" s="53"/>
      <c r="P1421" s="53"/>
      <c r="R1421" s="53"/>
    </row>
    <row r="1422" spans="7:18">
      <c r="G1422" s="53"/>
      <c r="P1422" s="53"/>
      <c r="R1422" s="53"/>
    </row>
    <row r="1423" spans="7:18">
      <c r="G1423" s="53"/>
      <c r="P1423" s="53"/>
      <c r="R1423" s="53"/>
    </row>
    <row r="1424" spans="7:18">
      <c r="G1424" s="53"/>
      <c r="P1424" s="53"/>
      <c r="R1424" s="53"/>
    </row>
    <row r="1425" spans="7:18">
      <c r="G1425" s="53"/>
      <c r="P1425" s="53"/>
      <c r="R1425" s="53"/>
    </row>
    <row r="1426" spans="7:18">
      <c r="G1426" s="53"/>
      <c r="P1426" s="53"/>
      <c r="R1426" s="53"/>
    </row>
    <row r="1427" spans="7:18">
      <c r="G1427" s="53"/>
      <c r="P1427" s="53"/>
      <c r="R1427" s="53"/>
    </row>
    <row r="1428" spans="7:18">
      <c r="G1428" s="53"/>
      <c r="P1428" s="53"/>
      <c r="R1428" s="53"/>
    </row>
    <row r="1429" spans="7:18">
      <c r="G1429" s="53"/>
      <c r="P1429" s="53"/>
      <c r="R1429" s="53"/>
    </row>
    <row r="1430" spans="7:18">
      <c r="G1430" s="53"/>
      <c r="P1430" s="53"/>
      <c r="R1430" s="53"/>
    </row>
    <row r="1431" spans="7:18">
      <c r="G1431" s="53"/>
      <c r="P1431" s="53"/>
      <c r="R1431" s="53"/>
    </row>
    <row r="1432" spans="7:18">
      <c r="G1432" s="53"/>
      <c r="P1432" s="53"/>
      <c r="R1432" s="53"/>
    </row>
    <row r="1433" spans="7:18">
      <c r="G1433" s="53"/>
      <c r="P1433" s="53"/>
      <c r="R1433" s="53"/>
    </row>
    <row r="1434" spans="7:18">
      <c r="G1434" s="53"/>
      <c r="P1434" s="53"/>
      <c r="R1434" s="53"/>
    </row>
    <row r="1435" spans="7:18">
      <c r="G1435" s="53"/>
      <c r="P1435" s="53"/>
      <c r="R1435" s="53"/>
    </row>
    <row r="1436" spans="7:18">
      <c r="G1436" s="53"/>
      <c r="P1436" s="53"/>
      <c r="R1436" s="53"/>
    </row>
    <row r="1437" spans="7:18">
      <c r="G1437" s="53"/>
      <c r="P1437" s="53"/>
      <c r="R1437" s="53"/>
    </row>
    <row r="1438" spans="7:18">
      <c r="G1438" s="53"/>
      <c r="P1438" s="53"/>
      <c r="R1438" s="53"/>
    </row>
    <row r="1439" spans="7:18">
      <c r="G1439" s="53"/>
      <c r="P1439" s="53"/>
      <c r="R1439" s="53"/>
    </row>
    <row r="1440" spans="7:18">
      <c r="G1440" s="53"/>
      <c r="P1440" s="53"/>
      <c r="R1440" s="53"/>
    </row>
    <row r="1441" spans="7:18">
      <c r="G1441" s="53"/>
      <c r="P1441" s="53"/>
      <c r="R1441" s="53"/>
    </row>
    <row r="1442" spans="7:18">
      <c r="G1442" s="53"/>
      <c r="P1442" s="53"/>
      <c r="R1442" s="53"/>
    </row>
    <row r="1443" spans="7:18">
      <c r="G1443" s="53"/>
      <c r="P1443" s="53"/>
      <c r="R1443" s="53"/>
    </row>
    <row r="1444" spans="7:18">
      <c r="G1444" s="53"/>
      <c r="P1444" s="53"/>
      <c r="R1444" s="53"/>
    </row>
    <row r="1445" spans="7:18">
      <c r="G1445" s="53"/>
      <c r="P1445" s="53"/>
      <c r="R1445" s="53"/>
    </row>
    <row r="1446" spans="7:18">
      <c r="G1446" s="53"/>
      <c r="P1446" s="53"/>
      <c r="R1446" s="53"/>
    </row>
    <row r="1447" spans="7:18">
      <c r="G1447" s="53"/>
      <c r="P1447" s="53"/>
      <c r="R1447" s="53"/>
    </row>
    <row r="1448" spans="7:18">
      <c r="G1448" s="53"/>
      <c r="P1448" s="53"/>
      <c r="R1448" s="53"/>
    </row>
    <row r="1449" spans="7:18">
      <c r="G1449" s="53"/>
      <c r="P1449" s="53"/>
      <c r="R1449" s="53"/>
    </row>
    <row r="1450" spans="7:18">
      <c r="G1450" s="53"/>
      <c r="P1450" s="53"/>
      <c r="R1450" s="53"/>
    </row>
    <row r="1451" spans="7:18">
      <c r="G1451" s="53"/>
      <c r="P1451" s="53"/>
      <c r="R1451" s="53"/>
    </row>
    <row r="1452" spans="7:18">
      <c r="G1452" s="53"/>
      <c r="P1452" s="53"/>
      <c r="R1452" s="53"/>
    </row>
    <row r="1453" spans="7:18">
      <c r="G1453" s="53"/>
      <c r="P1453" s="53"/>
      <c r="R1453" s="53"/>
    </row>
    <row r="1454" spans="7:18">
      <c r="G1454" s="53"/>
      <c r="P1454" s="53"/>
      <c r="R1454" s="53"/>
    </row>
    <row r="1455" spans="7:18">
      <c r="G1455" s="53"/>
      <c r="P1455" s="53"/>
      <c r="R1455" s="53"/>
    </row>
    <row r="1456" spans="7:18">
      <c r="G1456" s="53"/>
      <c r="P1456" s="53"/>
      <c r="R1456" s="53"/>
    </row>
    <row r="1457" spans="7:18">
      <c r="G1457" s="53"/>
      <c r="P1457" s="53"/>
      <c r="R1457" s="53"/>
    </row>
    <row r="1458" spans="7:18">
      <c r="G1458" s="53"/>
      <c r="P1458" s="53"/>
      <c r="R1458" s="53"/>
    </row>
    <row r="1459" spans="7:18">
      <c r="G1459" s="53"/>
      <c r="P1459" s="53"/>
      <c r="R1459" s="53"/>
    </row>
    <row r="1460" spans="7:18">
      <c r="G1460" s="53"/>
      <c r="P1460" s="53"/>
      <c r="R1460" s="53"/>
    </row>
    <row r="1461" spans="7:18">
      <c r="G1461" s="53"/>
      <c r="P1461" s="53"/>
      <c r="R1461" s="53"/>
    </row>
    <row r="1462" spans="7:18">
      <c r="G1462" s="53"/>
      <c r="P1462" s="53"/>
      <c r="R1462" s="53"/>
    </row>
    <row r="1463" spans="7:18">
      <c r="G1463" s="53"/>
      <c r="P1463" s="53"/>
      <c r="R1463" s="53"/>
    </row>
    <row r="1464" spans="7:18">
      <c r="G1464" s="53"/>
      <c r="P1464" s="53"/>
      <c r="R1464" s="53"/>
    </row>
    <row r="1465" spans="7:18">
      <c r="G1465" s="53"/>
      <c r="P1465" s="53"/>
      <c r="R1465" s="53"/>
    </row>
    <row r="1466" spans="7:18">
      <c r="G1466" s="53"/>
      <c r="P1466" s="53"/>
      <c r="R1466" s="53"/>
    </row>
    <row r="1467" spans="7:18">
      <c r="G1467" s="53"/>
      <c r="P1467" s="53"/>
      <c r="R1467" s="53"/>
    </row>
    <row r="1468" spans="7:18">
      <c r="G1468" s="53"/>
      <c r="P1468" s="53"/>
      <c r="R1468" s="53"/>
    </row>
    <row r="1469" spans="7:18">
      <c r="G1469" s="53"/>
      <c r="P1469" s="53"/>
      <c r="R1469" s="53"/>
    </row>
    <row r="1470" spans="7:18">
      <c r="G1470" s="53"/>
      <c r="P1470" s="53"/>
      <c r="R1470" s="53"/>
    </row>
    <row r="1471" spans="7:18">
      <c r="G1471" s="53"/>
      <c r="P1471" s="53"/>
      <c r="R1471" s="53"/>
    </row>
    <row r="1472" spans="7:18">
      <c r="G1472" s="53"/>
      <c r="P1472" s="53"/>
      <c r="R1472" s="53"/>
    </row>
    <row r="1473" spans="7:18">
      <c r="G1473" s="53"/>
      <c r="P1473" s="53"/>
      <c r="R1473" s="53"/>
    </row>
    <row r="1474" spans="7:18">
      <c r="G1474" s="53"/>
      <c r="P1474" s="53"/>
      <c r="R1474" s="53"/>
    </row>
    <row r="1475" spans="7:18">
      <c r="G1475" s="53"/>
      <c r="P1475" s="53"/>
      <c r="R1475" s="53"/>
    </row>
    <row r="1476" spans="7:18">
      <c r="G1476" s="53"/>
      <c r="P1476" s="53"/>
      <c r="R1476" s="53"/>
    </row>
    <row r="1477" spans="7:18">
      <c r="G1477" s="53"/>
      <c r="P1477" s="53"/>
      <c r="R1477" s="53"/>
    </row>
    <row r="1478" spans="7:18">
      <c r="G1478" s="53"/>
      <c r="P1478" s="53"/>
      <c r="R1478" s="53"/>
    </row>
    <row r="1479" spans="7:18">
      <c r="G1479" s="53"/>
      <c r="P1479" s="53"/>
      <c r="R1479" s="53"/>
    </row>
    <row r="1480" spans="7:18">
      <c r="G1480" s="53"/>
      <c r="P1480" s="53"/>
      <c r="R1480" s="53"/>
    </row>
    <row r="1481" spans="7:18">
      <c r="G1481" s="53"/>
      <c r="P1481" s="53"/>
      <c r="R1481" s="53"/>
    </row>
    <row r="1482" spans="7:18">
      <c r="G1482" s="53"/>
      <c r="P1482" s="53"/>
      <c r="R1482" s="53"/>
    </row>
    <row r="1483" spans="7:18">
      <c r="G1483" s="53"/>
      <c r="P1483" s="53"/>
      <c r="R1483" s="53"/>
    </row>
    <row r="1484" spans="7:18">
      <c r="G1484" s="53"/>
      <c r="P1484" s="53"/>
      <c r="R1484" s="53"/>
    </row>
    <row r="1485" spans="7:18">
      <c r="G1485" s="53"/>
      <c r="P1485" s="53"/>
      <c r="R1485" s="53"/>
    </row>
    <row r="1486" spans="7:18">
      <c r="G1486" s="53"/>
      <c r="P1486" s="53"/>
      <c r="R1486" s="53"/>
    </row>
    <row r="1487" spans="7:18">
      <c r="G1487" s="53"/>
      <c r="P1487" s="53"/>
      <c r="R1487" s="53"/>
    </row>
    <row r="1488" spans="7:18">
      <c r="G1488" s="53"/>
      <c r="P1488" s="53"/>
      <c r="R1488" s="53"/>
    </row>
    <row r="1489" spans="7:18">
      <c r="G1489" s="53"/>
      <c r="P1489" s="53"/>
      <c r="R1489" s="53"/>
    </row>
    <row r="1490" spans="7:18">
      <c r="G1490" s="53"/>
      <c r="P1490" s="53"/>
      <c r="R1490" s="53"/>
    </row>
    <row r="1491" spans="7:18">
      <c r="G1491" s="53"/>
      <c r="P1491" s="53"/>
      <c r="R1491" s="53"/>
    </row>
    <row r="1492" spans="7:18">
      <c r="G1492" s="53"/>
      <c r="P1492" s="53"/>
      <c r="R1492" s="53"/>
    </row>
    <row r="1493" spans="7:18">
      <c r="G1493" s="53"/>
      <c r="P1493" s="53"/>
      <c r="R1493" s="53"/>
    </row>
    <row r="1494" spans="7:18">
      <c r="G1494" s="53"/>
      <c r="P1494" s="53"/>
      <c r="R1494" s="53"/>
    </row>
    <row r="1495" spans="7:18">
      <c r="G1495" s="53"/>
      <c r="P1495" s="53"/>
      <c r="R1495" s="53"/>
    </row>
    <row r="1496" spans="7:18">
      <c r="G1496" s="53"/>
      <c r="P1496" s="53"/>
      <c r="R1496" s="53"/>
    </row>
    <row r="1497" spans="7:18">
      <c r="G1497" s="53"/>
      <c r="P1497" s="53"/>
      <c r="R1497" s="53"/>
    </row>
    <row r="1498" spans="7:18">
      <c r="G1498" s="53"/>
      <c r="P1498" s="53"/>
      <c r="R1498" s="53"/>
    </row>
    <row r="1499" spans="7:18">
      <c r="G1499" s="53"/>
      <c r="P1499" s="53"/>
      <c r="R1499" s="53"/>
    </row>
    <row r="1500" spans="7:18">
      <c r="G1500" s="53"/>
      <c r="P1500" s="53"/>
      <c r="R1500" s="53"/>
    </row>
    <row r="1501" spans="7:18">
      <c r="G1501" s="53"/>
      <c r="P1501" s="53"/>
      <c r="R1501" s="53"/>
    </row>
    <row r="1502" spans="7:18">
      <c r="G1502" s="53"/>
      <c r="P1502" s="53"/>
      <c r="R1502" s="53"/>
    </row>
    <row r="1503" spans="7:18">
      <c r="G1503" s="53"/>
      <c r="P1503" s="53"/>
      <c r="R1503" s="53"/>
    </row>
    <row r="1504" spans="7:18">
      <c r="G1504" s="53"/>
      <c r="P1504" s="53"/>
      <c r="R1504" s="53"/>
    </row>
    <row r="1505" spans="7:18">
      <c r="G1505" s="53"/>
      <c r="P1505" s="53"/>
      <c r="R1505" s="53"/>
    </row>
    <row r="1506" spans="7:18">
      <c r="G1506" s="53"/>
      <c r="P1506" s="53"/>
      <c r="R1506" s="53"/>
    </row>
    <row r="1507" spans="7:18">
      <c r="G1507" s="53"/>
      <c r="P1507" s="53"/>
      <c r="R1507" s="53"/>
    </row>
    <row r="1508" spans="7:18">
      <c r="G1508" s="53"/>
      <c r="P1508" s="53"/>
      <c r="R1508" s="53"/>
    </row>
    <row r="1509" spans="7:18">
      <c r="G1509" s="53"/>
      <c r="P1509" s="53"/>
      <c r="R1509" s="53"/>
    </row>
    <row r="1510" spans="7:18">
      <c r="G1510" s="53"/>
      <c r="P1510" s="53"/>
      <c r="R1510" s="53"/>
    </row>
    <row r="1511" spans="7:18">
      <c r="G1511" s="53"/>
      <c r="P1511" s="53"/>
      <c r="R1511" s="53"/>
    </row>
    <row r="1512" spans="7:18">
      <c r="G1512" s="53"/>
      <c r="P1512" s="53"/>
      <c r="R1512" s="53"/>
    </row>
    <row r="1513" spans="7:18">
      <c r="G1513" s="53"/>
      <c r="P1513" s="53"/>
      <c r="R1513" s="53"/>
    </row>
    <row r="1514" spans="7:18">
      <c r="G1514" s="53"/>
      <c r="P1514" s="53"/>
      <c r="R1514" s="53"/>
    </row>
    <row r="1515" spans="7:18">
      <c r="G1515" s="53"/>
      <c r="P1515" s="53"/>
      <c r="R1515" s="53"/>
    </row>
    <row r="1516" spans="7:18">
      <c r="G1516" s="53"/>
      <c r="P1516" s="53"/>
      <c r="R1516" s="53"/>
    </row>
    <row r="1517" spans="7:18">
      <c r="G1517" s="53"/>
      <c r="P1517" s="53"/>
      <c r="R1517" s="53"/>
    </row>
    <row r="1518" spans="7:18">
      <c r="G1518" s="53"/>
      <c r="P1518" s="53"/>
      <c r="R1518" s="53"/>
    </row>
    <row r="1519" spans="7:18">
      <c r="G1519" s="53"/>
      <c r="P1519" s="53"/>
      <c r="R1519" s="53"/>
    </row>
    <row r="1520" spans="7:18">
      <c r="G1520" s="53"/>
      <c r="P1520" s="53"/>
      <c r="R1520" s="53"/>
    </row>
    <row r="1521" spans="7:18">
      <c r="G1521" s="53"/>
      <c r="P1521" s="53"/>
      <c r="R1521" s="53"/>
    </row>
    <row r="1522" spans="7:18">
      <c r="G1522" s="53"/>
      <c r="P1522" s="53"/>
      <c r="R1522" s="53"/>
    </row>
    <row r="1523" spans="7:18">
      <c r="G1523" s="53"/>
      <c r="P1523" s="53"/>
      <c r="R1523" s="53"/>
    </row>
    <row r="1524" spans="7:18">
      <c r="G1524" s="53"/>
      <c r="P1524" s="53"/>
      <c r="R1524" s="53"/>
    </row>
    <row r="1525" spans="7:18">
      <c r="G1525" s="53"/>
      <c r="P1525" s="53"/>
      <c r="R1525" s="53"/>
    </row>
    <row r="1526" spans="7:18">
      <c r="G1526" s="53"/>
      <c r="P1526" s="53"/>
      <c r="R1526" s="53"/>
    </row>
    <row r="1527" spans="7:18">
      <c r="G1527" s="53"/>
      <c r="P1527" s="53"/>
      <c r="R1527" s="53"/>
    </row>
    <row r="1528" spans="7:18">
      <c r="G1528" s="53"/>
      <c r="P1528" s="53"/>
      <c r="R1528" s="53"/>
    </row>
    <row r="1529" spans="7:18">
      <c r="G1529" s="53"/>
      <c r="P1529" s="53"/>
      <c r="R1529" s="53"/>
    </row>
    <row r="1530" spans="7:18">
      <c r="G1530" s="53"/>
      <c r="P1530" s="53"/>
      <c r="R1530" s="53"/>
    </row>
    <row r="1531" spans="7:18">
      <c r="G1531" s="53"/>
      <c r="P1531" s="53"/>
      <c r="R1531" s="53"/>
    </row>
    <row r="1532" spans="7:18">
      <c r="G1532" s="53"/>
      <c r="P1532" s="53"/>
      <c r="R1532" s="53"/>
    </row>
    <row r="1533" spans="7:18">
      <c r="G1533" s="53"/>
      <c r="P1533" s="53"/>
      <c r="R1533" s="53"/>
    </row>
    <row r="1534" spans="7:18">
      <c r="G1534" s="53"/>
      <c r="P1534" s="53"/>
      <c r="R1534" s="53"/>
    </row>
    <row r="1535" spans="7:18">
      <c r="G1535" s="53"/>
      <c r="P1535" s="53"/>
      <c r="R1535" s="53"/>
    </row>
    <row r="1536" spans="7:18">
      <c r="G1536" s="53"/>
      <c r="P1536" s="53"/>
      <c r="R1536" s="53"/>
    </row>
    <row r="1537" spans="7:18">
      <c r="G1537" s="53"/>
      <c r="P1537" s="53"/>
      <c r="R1537" s="53"/>
    </row>
    <row r="1538" spans="7:18">
      <c r="G1538" s="53"/>
      <c r="P1538" s="53"/>
      <c r="R1538" s="53"/>
    </row>
    <row r="1539" spans="7:18">
      <c r="G1539" s="53"/>
      <c r="P1539" s="53"/>
      <c r="R1539" s="53"/>
    </row>
    <row r="1540" spans="7:18">
      <c r="G1540" s="53"/>
      <c r="P1540" s="53"/>
      <c r="R1540" s="53"/>
    </row>
    <row r="1541" spans="7:18">
      <c r="G1541" s="53"/>
      <c r="P1541" s="53"/>
      <c r="R1541" s="53"/>
    </row>
    <row r="1542" spans="7:18">
      <c r="G1542" s="53"/>
      <c r="P1542" s="53"/>
      <c r="R1542" s="53"/>
    </row>
    <row r="1543" spans="7:18">
      <c r="G1543" s="53"/>
      <c r="P1543" s="53"/>
      <c r="R1543" s="53"/>
    </row>
    <row r="1544" spans="7:18">
      <c r="G1544" s="53"/>
      <c r="P1544" s="53"/>
      <c r="R1544" s="53"/>
    </row>
    <row r="1545" spans="7:18">
      <c r="G1545" s="53"/>
      <c r="P1545" s="53"/>
      <c r="R1545" s="53"/>
    </row>
    <row r="1546" spans="7:18">
      <c r="G1546" s="53"/>
      <c r="P1546" s="53"/>
      <c r="R1546" s="53"/>
    </row>
    <row r="1547" spans="7:18">
      <c r="G1547" s="53"/>
      <c r="P1547" s="53"/>
      <c r="R1547" s="53"/>
    </row>
    <row r="1548" spans="7:18">
      <c r="G1548" s="53"/>
      <c r="P1548" s="53"/>
      <c r="R1548" s="53"/>
    </row>
    <row r="1549" spans="7:18">
      <c r="G1549" s="53"/>
      <c r="P1549" s="53"/>
      <c r="R1549" s="53"/>
    </row>
    <row r="1550" spans="7:18">
      <c r="G1550" s="53"/>
      <c r="P1550" s="53"/>
      <c r="R1550" s="53"/>
    </row>
    <row r="1551" spans="7:18">
      <c r="G1551" s="53"/>
      <c r="P1551" s="53"/>
      <c r="R1551" s="53"/>
    </row>
    <row r="1552" spans="7:18">
      <c r="G1552" s="53"/>
      <c r="P1552" s="53"/>
      <c r="R1552" s="53"/>
    </row>
    <row r="1553" spans="7:18">
      <c r="G1553" s="53"/>
      <c r="P1553" s="53"/>
      <c r="R1553" s="53"/>
    </row>
    <row r="1554" spans="7:18">
      <c r="G1554" s="53"/>
      <c r="P1554" s="53"/>
      <c r="R1554" s="53"/>
    </row>
    <row r="1555" spans="7:18">
      <c r="G1555" s="53"/>
      <c r="P1555" s="53"/>
      <c r="R1555" s="53"/>
    </row>
    <row r="1556" spans="7:18">
      <c r="G1556" s="53"/>
      <c r="P1556" s="53"/>
      <c r="R1556" s="53"/>
    </row>
    <row r="1557" spans="7:18">
      <c r="G1557" s="53"/>
      <c r="P1557" s="53"/>
      <c r="R1557" s="53"/>
    </row>
    <row r="1558" spans="7:18">
      <c r="G1558" s="53"/>
      <c r="P1558" s="53"/>
      <c r="R1558" s="53"/>
    </row>
    <row r="1559" spans="7:18">
      <c r="G1559" s="53"/>
      <c r="P1559" s="53"/>
      <c r="R1559" s="53"/>
    </row>
    <row r="1560" spans="7:18">
      <c r="G1560" s="53"/>
      <c r="P1560" s="53"/>
      <c r="R1560" s="53"/>
    </row>
    <row r="1561" spans="7:18">
      <c r="G1561" s="53"/>
      <c r="P1561" s="53"/>
      <c r="R1561" s="53"/>
    </row>
    <row r="1562" spans="7:18">
      <c r="G1562" s="53"/>
      <c r="P1562" s="53"/>
      <c r="R1562" s="53"/>
    </row>
    <row r="1563" spans="7:18">
      <c r="G1563" s="53"/>
      <c r="P1563" s="53"/>
      <c r="R1563" s="53"/>
    </row>
    <row r="1564" spans="7:18">
      <c r="G1564" s="53"/>
      <c r="P1564" s="53"/>
      <c r="R1564" s="53"/>
    </row>
    <row r="1565" spans="7:18">
      <c r="G1565" s="53"/>
      <c r="P1565" s="53"/>
      <c r="R1565" s="53"/>
    </row>
    <row r="1566" spans="7:18">
      <c r="G1566" s="53"/>
      <c r="P1566" s="53"/>
      <c r="R1566" s="53"/>
    </row>
    <row r="1567" spans="7:18">
      <c r="G1567" s="53"/>
      <c r="P1567" s="53"/>
      <c r="R1567" s="53"/>
    </row>
    <row r="1568" spans="7:18">
      <c r="G1568" s="53"/>
      <c r="P1568" s="53"/>
      <c r="R1568" s="53"/>
    </row>
    <row r="1569" spans="7:18">
      <c r="G1569" s="53"/>
      <c r="P1569" s="53"/>
      <c r="R1569" s="53"/>
    </row>
    <row r="1570" spans="7:18">
      <c r="G1570" s="53"/>
      <c r="P1570" s="53"/>
      <c r="R1570" s="53"/>
    </row>
    <row r="1571" spans="7:18">
      <c r="G1571" s="53"/>
      <c r="P1571" s="53"/>
      <c r="R1571" s="53"/>
    </row>
    <row r="1572" spans="7:18">
      <c r="G1572" s="53"/>
      <c r="P1572" s="53"/>
      <c r="R1572" s="53"/>
    </row>
    <row r="1573" spans="7:18">
      <c r="G1573" s="53"/>
      <c r="P1573" s="53"/>
      <c r="R1573" s="53"/>
    </row>
    <row r="1574" spans="7:18">
      <c r="G1574" s="53"/>
      <c r="P1574" s="53"/>
      <c r="R1574" s="53"/>
    </row>
    <row r="1575" spans="7:18">
      <c r="G1575" s="53"/>
      <c r="P1575" s="53"/>
      <c r="R1575" s="53"/>
    </row>
    <row r="1576" spans="7:18">
      <c r="G1576" s="53"/>
      <c r="P1576" s="53"/>
      <c r="R1576" s="53"/>
    </row>
    <row r="1577" spans="7:18">
      <c r="G1577" s="53"/>
      <c r="P1577" s="53"/>
      <c r="R1577" s="53"/>
    </row>
    <row r="1578" spans="7:18">
      <c r="G1578" s="53"/>
      <c r="P1578" s="53"/>
      <c r="R1578" s="53"/>
    </row>
    <row r="1579" spans="7:18">
      <c r="G1579" s="53"/>
      <c r="P1579" s="53"/>
      <c r="R1579" s="53"/>
    </row>
    <row r="1580" spans="7:18">
      <c r="G1580" s="53"/>
      <c r="P1580" s="53"/>
      <c r="R1580" s="53"/>
    </row>
    <row r="1581" spans="7:18">
      <c r="G1581" s="53"/>
      <c r="P1581" s="53"/>
      <c r="R1581" s="53"/>
    </row>
    <row r="1582" spans="7:18">
      <c r="G1582" s="53"/>
      <c r="P1582" s="53"/>
      <c r="R1582" s="53"/>
    </row>
    <row r="1583" spans="7:18">
      <c r="G1583" s="53"/>
      <c r="P1583" s="53"/>
      <c r="R1583" s="53"/>
    </row>
    <row r="1584" spans="7:18">
      <c r="G1584" s="53"/>
      <c r="P1584" s="53"/>
      <c r="R1584" s="53"/>
    </row>
    <row r="1585" spans="7:18">
      <c r="G1585" s="53"/>
      <c r="P1585" s="53"/>
      <c r="R1585" s="53"/>
    </row>
    <row r="1586" spans="7:18">
      <c r="G1586" s="53"/>
      <c r="P1586" s="53"/>
      <c r="R1586" s="53"/>
    </row>
    <row r="1587" spans="7:18">
      <c r="G1587" s="53"/>
      <c r="P1587" s="53"/>
      <c r="R1587" s="53"/>
    </row>
    <row r="1588" spans="7:18">
      <c r="G1588" s="53"/>
      <c r="P1588" s="53"/>
      <c r="R1588" s="53"/>
    </row>
    <row r="1589" spans="7:18">
      <c r="G1589" s="53"/>
      <c r="P1589" s="53"/>
      <c r="R1589" s="53"/>
    </row>
    <row r="1590" spans="7:18">
      <c r="G1590" s="53"/>
      <c r="P1590" s="53"/>
      <c r="R1590" s="53"/>
    </row>
    <row r="1591" spans="7:18">
      <c r="G1591" s="53"/>
      <c r="P1591" s="53"/>
      <c r="R1591" s="53"/>
    </row>
    <row r="1592" spans="7:18">
      <c r="G1592" s="53"/>
      <c r="P1592" s="53"/>
      <c r="R1592" s="53"/>
    </row>
    <row r="1593" spans="7:18">
      <c r="G1593" s="53"/>
      <c r="P1593" s="53"/>
      <c r="R1593" s="53"/>
    </row>
    <row r="1594" spans="7:18">
      <c r="G1594" s="53"/>
      <c r="P1594" s="53"/>
      <c r="R1594" s="53"/>
    </row>
    <row r="1595" spans="7:18">
      <c r="G1595" s="53"/>
      <c r="P1595" s="53"/>
      <c r="R1595" s="53"/>
    </row>
    <row r="1596" spans="7:18">
      <c r="G1596" s="53"/>
      <c r="P1596" s="53"/>
      <c r="R1596" s="53"/>
    </row>
    <row r="1597" spans="7:18">
      <c r="G1597" s="53"/>
      <c r="P1597" s="53"/>
      <c r="R1597" s="53"/>
    </row>
    <row r="1598" spans="7:18">
      <c r="G1598" s="53"/>
      <c r="P1598" s="53"/>
      <c r="R1598" s="53"/>
    </row>
    <row r="1599" spans="7:18">
      <c r="G1599" s="53"/>
      <c r="P1599" s="53"/>
      <c r="R1599" s="53"/>
    </row>
    <row r="1600" spans="7:18">
      <c r="G1600" s="53"/>
      <c r="P1600" s="53"/>
      <c r="R1600" s="53"/>
    </row>
    <row r="1601" spans="7:18">
      <c r="G1601" s="53"/>
      <c r="P1601" s="53"/>
      <c r="R1601" s="53"/>
    </row>
    <row r="1602" spans="7:18">
      <c r="G1602" s="53"/>
      <c r="P1602" s="53"/>
      <c r="R1602" s="53"/>
    </row>
    <row r="1603" spans="7:18">
      <c r="G1603" s="53"/>
      <c r="P1603" s="53"/>
      <c r="R1603" s="53"/>
    </row>
    <row r="1604" spans="7:18">
      <c r="G1604" s="53"/>
      <c r="P1604" s="53"/>
      <c r="R1604" s="53"/>
    </row>
    <row r="1605" spans="7:18">
      <c r="G1605" s="53"/>
      <c r="P1605" s="53"/>
      <c r="R1605" s="53"/>
    </row>
    <row r="1606" spans="7:18">
      <c r="G1606" s="53"/>
      <c r="P1606" s="53"/>
      <c r="R1606" s="53"/>
    </row>
    <row r="1607" spans="7:18">
      <c r="G1607" s="53"/>
      <c r="P1607" s="53"/>
      <c r="R1607" s="53"/>
    </row>
    <row r="1608" spans="7:18">
      <c r="G1608" s="53"/>
      <c r="P1608" s="53"/>
      <c r="R1608" s="53"/>
    </row>
    <row r="1609" spans="7:18">
      <c r="G1609" s="53"/>
      <c r="P1609" s="53"/>
      <c r="R1609" s="53"/>
    </row>
    <row r="1610" spans="7:18">
      <c r="G1610" s="53"/>
      <c r="P1610" s="53"/>
      <c r="R1610" s="53"/>
    </row>
    <row r="1611" spans="7:18">
      <c r="G1611" s="53"/>
      <c r="P1611" s="53"/>
      <c r="R1611" s="53"/>
    </row>
    <row r="1612" spans="7:18">
      <c r="G1612" s="53"/>
      <c r="P1612" s="53"/>
      <c r="R1612" s="53"/>
    </row>
    <row r="1613" spans="7:18">
      <c r="G1613" s="53"/>
      <c r="P1613" s="53"/>
      <c r="R1613" s="53"/>
    </row>
    <row r="1614" spans="7:18">
      <c r="G1614" s="53"/>
      <c r="P1614" s="53"/>
      <c r="R1614" s="53"/>
    </row>
    <row r="1615" spans="7:18">
      <c r="G1615" s="53"/>
      <c r="P1615" s="53"/>
      <c r="R1615" s="53"/>
    </row>
    <row r="1616" spans="7:18">
      <c r="G1616" s="53"/>
      <c r="P1616" s="53"/>
      <c r="R1616" s="53"/>
    </row>
    <row r="1617" spans="7:18">
      <c r="G1617" s="53"/>
      <c r="P1617" s="53"/>
      <c r="R1617" s="53"/>
    </row>
    <row r="1618" spans="7:18">
      <c r="G1618" s="53"/>
      <c r="P1618" s="53"/>
      <c r="R1618" s="53"/>
    </row>
    <row r="1619" spans="7:18">
      <c r="G1619" s="53"/>
      <c r="P1619" s="53"/>
      <c r="R1619" s="53"/>
    </row>
    <row r="1620" spans="7:18">
      <c r="G1620" s="53"/>
      <c r="P1620" s="53"/>
      <c r="R1620" s="53"/>
    </row>
    <row r="1621" spans="7:18">
      <c r="G1621" s="53"/>
      <c r="P1621" s="53"/>
      <c r="R1621" s="53"/>
    </row>
    <row r="1622" spans="7:18">
      <c r="G1622" s="53"/>
      <c r="P1622" s="53"/>
      <c r="R1622" s="53"/>
    </row>
    <row r="1623" spans="7:18">
      <c r="G1623" s="53"/>
      <c r="P1623" s="53"/>
      <c r="R1623" s="53"/>
    </row>
    <row r="1624" spans="7:18">
      <c r="G1624" s="53"/>
      <c r="P1624" s="53"/>
      <c r="R1624" s="53"/>
    </row>
    <row r="1625" spans="7:18">
      <c r="G1625" s="53"/>
      <c r="P1625" s="53"/>
      <c r="R1625" s="53"/>
    </row>
    <row r="1626" spans="7:18">
      <c r="G1626" s="53"/>
      <c r="P1626" s="53"/>
      <c r="R1626" s="53"/>
    </row>
    <row r="1627" spans="7:18">
      <c r="G1627" s="53"/>
      <c r="P1627" s="53"/>
      <c r="R1627" s="53"/>
    </row>
    <row r="1628" spans="7:18">
      <c r="G1628" s="53"/>
      <c r="P1628" s="53"/>
      <c r="R1628" s="53"/>
    </row>
    <row r="1629" spans="7:18">
      <c r="G1629" s="53"/>
      <c r="P1629" s="53"/>
      <c r="R1629" s="53"/>
    </row>
    <row r="1630" spans="7:18">
      <c r="G1630" s="53"/>
      <c r="P1630" s="53"/>
      <c r="R1630" s="53"/>
    </row>
    <row r="1631" spans="7:18">
      <c r="G1631" s="53"/>
      <c r="P1631" s="53"/>
      <c r="R1631" s="53"/>
    </row>
    <row r="1632" spans="7:18">
      <c r="G1632" s="53"/>
      <c r="P1632" s="53"/>
      <c r="R1632" s="53"/>
    </row>
    <row r="1633" spans="7:18">
      <c r="G1633" s="53"/>
      <c r="P1633" s="53"/>
      <c r="R1633" s="53"/>
    </row>
    <row r="1634" spans="7:18">
      <c r="G1634" s="53"/>
      <c r="P1634" s="53"/>
      <c r="R1634" s="53"/>
    </row>
    <row r="1635" spans="7:18">
      <c r="G1635" s="53"/>
      <c r="P1635" s="53"/>
      <c r="R1635" s="53"/>
    </row>
    <row r="1636" spans="7:18">
      <c r="G1636" s="53"/>
      <c r="P1636" s="53"/>
      <c r="R1636" s="53"/>
    </row>
    <row r="1637" spans="7:18">
      <c r="G1637" s="53"/>
      <c r="P1637" s="53"/>
      <c r="R1637" s="53"/>
    </row>
    <row r="1638" spans="7:18">
      <c r="G1638" s="53"/>
      <c r="P1638" s="53"/>
      <c r="R1638" s="53"/>
    </row>
    <row r="1639" spans="7:18">
      <c r="G1639" s="53"/>
      <c r="P1639" s="53"/>
      <c r="R1639" s="53"/>
    </row>
    <row r="1640" spans="7:18">
      <c r="G1640" s="53"/>
      <c r="P1640" s="53"/>
      <c r="R1640" s="53"/>
    </row>
    <row r="1641" spans="7:18">
      <c r="G1641" s="53"/>
      <c r="P1641" s="53"/>
      <c r="R1641" s="53"/>
    </row>
    <row r="1642" spans="7:18">
      <c r="G1642" s="53"/>
      <c r="P1642" s="53"/>
      <c r="R1642" s="53"/>
    </row>
    <row r="1643" spans="7:18">
      <c r="G1643" s="53"/>
      <c r="P1643" s="53"/>
      <c r="R1643" s="53"/>
    </row>
    <row r="1644" spans="7:18">
      <c r="G1644" s="53"/>
      <c r="P1644" s="53"/>
      <c r="R1644" s="53"/>
    </row>
    <row r="1645" spans="7:18">
      <c r="G1645" s="53"/>
      <c r="P1645" s="53"/>
      <c r="R1645" s="53"/>
    </row>
    <row r="1646" spans="7:18">
      <c r="G1646" s="53"/>
      <c r="P1646" s="53"/>
      <c r="R1646" s="53"/>
    </row>
    <row r="1647" spans="7:18">
      <c r="G1647" s="53"/>
      <c r="P1647" s="53"/>
      <c r="R1647" s="53"/>
    </row>
    <row r="1648" spans="7:18">
      <c r="G1648" s="53"/>
      <c r="P1648" s="53"/>
      <c r="R1648" s="53"/>
    </row>
    <row r="1649" spans="7:18">
      <c r="G1649" s="53"/>
      <c r="P1649" s="53"/>
      <c r="R1649" s="53"/>
    </row>
    <row r="1650" spans="7:18">
      <c r="G1650" s="53"/>
      <c r="P1650" s="53"/>
      <c r="R1650" s="53"/>
    </row>
    <row r="1651" spans="7:18">
      <c r="G1651" s="53"/>
      <c r="P1651" s="53"/>
      <c r="R1651" s="53"/>
    </row>
    <row r="1652" spans="7:18">
      <c r="G1652" s="53"/>
      <c r="P1652" s="53"/>
      <c r="R1652" s="53"/>
    </row>
    <row r="1653" spans="7:18">
      <c r="G1653" s="53"/>
      <c r="P1653" s="53"/>
      <c r="R1653" s="53"/>
    </row>
    <row r="1654" spans="7:18">
      <c r="G1654" s="53"/>
      <c r="P1654" s="53"/>
      <c r="R1654" s="53"/>
    </row>
    <row r="1655" spans="7:18">
      <c r="G1655" s="53"/>
      <c r="P1655" s="53"/>
      <c r="R1655" s="53"/>
    </row>
    <row r="1656" spans="7:18">
      <c r="G1656" s="53"/>
      <c r="P1656" s="53"/>
      <c r="R1656" s="53"/>
    </row>
    <row r="1657" spans="7:18">
      <c r="G1657" s="53"/>
      <c r="P1657" s="53"/>
      <c r="R1657" s="53"/>
    </row>
    <row r="1658" spans="7:18">
      <c r="G1658" s="53"/>
      <c r="P1658" s="53"/>
      <c r="R1658" s="53"/>
    </row>
    <row r="1659" spans="7:18">
      <c r="G1659" s="53"/>
      <c r="P1659" s="53"/>
      <c r="R1659" s="53"/>
    </row>
    <row r="1660" spans="7:18">
      <c r="G1660" s="53"/>
      <c r="P1660" s="53"/>
      <c r="R1660" s="53"/>
    </row>
    <row r="1661" spans="7:18">
      <c r="G1661" s="53"/>
      <c r="P1661" s="53"/>
      <c r="R1661" s="53"/>
    </row>
    <row r="1662" spans="7:18">
      <c r="G1662" s="53"/>
      <c r="P1662" s="53"/>
      <c r="R1662" s="53"/>
    </row>
    <row r="1663" spans="7:18">
      <c r="G1663" s="53"/>
      <c r="P1663" s="53"/>
      <c r="R1663" s="53"/>
    </row>
    <row r="1664" spans="7:18">
      <c r="G1664" s="53"/>
      <c r="P1664" s="53"/>
      <c r="R1664" s="53"/>
    </row>
    <row r="1665" spans="7:18">
      <c r="G1665" s="53"/>
      <c r="P1665" s="53"/>
      <c r="R1665" s="53"/>
    </row>
    <row r="1666" spans="7:18">
      <c r="G1666" s="53"/>
      <c r="P1666" s="53"/>
      <c r="R1666" s="53"/>
    </row>
    <row r="1667" spans="7:18">
      <c r="G1667" s="53"/>
      <c r="P1667" s="53"/>
      <c r="R1667" s="53"/>
    </row>
    <row r="1668" spans="7:18">
      <c r="G1668" s="53"/>
      <c r="P1668" s="53"/>
      <c r="R1668" s="53"/>
    </row>
    <row r="1669" spans="7:18">
      <c r="G1669" s="53"/>
      <c r="P1669" s="53"/>
      <c r="R1669" s="53"/>
    </row>
    <row r="1670" spans="7:18">
      <c r="G1670" s="53"/>
      <c r="P1670" s="53"/>
      <c r="R1670" s="53"/>
    </row>
    <row r="1671" spans="7:18">
      <c r="G1671" s="53"/>
      <c r="P1671" s="53"/>
      <c r="R1671" s="53"/>
    </row>
    <row r="1672" spans="7:18">
      <c r="G1672" s="53"/>
      <c r="P1672" s="53"/>
      <c r="R1672" s="53"/>
    </row>
    <row r="1673" spans="7:18">
      <c r="G1673" s="53"/>
      <c r="P1673" s="53"/>
      <c r="R1673" s="53"/>
    </row>
    <row r="1674" spans="7:18">
      <c r="G1674" s="53"/>
      <c r="P1674" s="53"/>
      <c r="R1674" s="53"/>
    </row>
    <row r="1675" spans="7:18">
      <c r="G1675" s="53"/>
      <c r="P1675" s="53"/>
      <c r="R1675" s="53"/>
    </row>
    <row r="1676" spans="7:18">
      <c r="G1676" s="53"/>
      <c r="P1676" s="53"/>
      <c r="R1676" s="53"/>
    </row>
    <row r="1677" spans="7:18">
      <c r="G1677" s="53"/>
      <c r="P1677" s="53"/>
      <c r="R1677" s="53"/>
    </row>
    <row r="1678" spans="7:18">
      <c r="G1678" s="53"/>
      <c r="P1678" s="53"/>
      <c r="R1678" s="53"/>
    </row>
    <row r="1679" spans="7:18">
      <c r="G1679" s="53"/>
      <c r="P1679" s="53"/>
      <c r="R1679" s="53"/>
    </row>
    <row r="1680" spans="7:18">
      <c r="G1680" s="53"/>
      <c r="P1680" s="53"/>
      <c r="R1680" s="53"/>
    </row>
    <row r="1681" spans="7:18">
      <c r="G1681" s="53"/>
      <c r="P1681" s="53"/>
      <c r="R1681" s="53"/>
    </row>
    <row r="1682" spans="7:18">
      <c r="G1682" s="53"/>
      <c r="P1682" s="53"/>
      <c r="R1682" s="53"/>
    </row>
    <row r="1683" spans="7:18">
      <c r="G1683" s="53"/>
      <c r="P1683" s="53"/>
      <c r="R1683" s="53"/>
    </row>
    <row r="1684" spans="7:18">
      <c r="G1684" s="53"/>
      <c r="P1684" s="53"/>
      <c r="R1684" s="53"/>
    </row>
    <row r="1685" spans="7:18">
      <c r="G1685" s="53"/>
      <c r="P1685" s="53"/>
      <c r="R1685" s="53"/>
    </row>
    <row r="1686" spans="7:18">
      <c r="G1686" s="53"/>
      <c r="P1686" s="53"/>
      <c r="R1686" s="53"/>
    </row>
    <row r="1687" spans="7:18">
      <c r="G1687" s="53"/>
      <c r="P1687" s="53"/>
      <c r="R1687" s="53"/>
    </row>
    <row r="1688" spans="7:18">
      <c r="G1688" s="53"/>
      <c r="P1688" s="53"/>
      <c r="R1688" s="53"/>
    </row>
    <row r="1689" spans="7:18">
      <c r="G1689" s="53"/>
      <c r="P1689" s="53"/>
      <c r="R1689" s="53"/>
    </row>
    <row r="1690" spans="7:18">
      <c r="G1690" s="53"/>
      <c r="P1690" s="53"/>
      <c r="R1690" s="53"/>
    </row>
    <row r="1691" spans="7:18">
      <c r="G1691" s="53"/>
      <c r="P1691" s="53"/>
      <c r="R1691" s="53"/>
    </row>
    <row r="1692" spans="7:18">
      <c r="G1692" s="53"/>
      <c r="P1692" s="53"/>
      <c r="R1692" s="53"/>
    </row>
    <row r="1693" spans="7:18">
      <c r="G1693" s="53"/>
      <c r="P1693" s="53"/>
      <c r="R1693" s="53"/>
    </row>
    <row r="1694" spans="7:18">
      <c r="G1694" s="53"/>
      <c r="P1694" s="53"/>
      <c r="R1694" s="53"/>
    </row>
    <row r="1695" spans="7:18">
      <c r="G1695" s="53"/>
      <c r="P1695" s="53"/>
      <c r="R1695" s="53"/>
    </row>
    <row r="1696" spans="7:18">
      <c r="G1696" s="53"/>
      <c r="P1696" s="53"/>
      <c r="R1696" s="53"/>
    </row>
    <row r="1697" spans="7:18">
      <c r="G1697" s="53"/>
      <c r="P1697" s="53"/>
      <c r="R1697" s="53"/>
    </row>
    <row r="1698" spans="7:18">
      <c r="G1698" s="53"/>
      <c r="P1698" s="53"/>
      <c r="R1698" s="53"/>
    </row>
    <row r="1699" spans="7:18">
      <c r="G1699" s="53"/>
      <c r="P1699" s="53"/>
      <c r="R1699" s="53"/>
    </row>
    <row r="1700" spans="7:18">
      <c r="G1700" s="53"/>
      <c r="P1700" s="53"/>
      <c r="R1700" s="53"/>
    </row>
    <row r="1701" spans="7:18">
      <c r="G1701" s="53"/>
      <c r="P1701" s="53"/>
      <c r="R1701" s="53"/>
    </row>
    <row r="1702" spans="7:18">
      <c r="G1702" s="53"/>
      <c r="P1702" s="53"/>
      <c r="R1702" s="53"/>
    </row>
    <row r="1703" spans="7:18">
      <c r="G1703" s="53"/>
      <c r="P1703" s="53"/>
      <c r="R1703" s="53"/>
    </row>
    <row r="1704" spans="7:18">
      <c r="G1704" s="53"/>
      <c r="P1704" s="53"/>
      <c r="R1704" s="53"/>
    </row>
    <row r="1705" spans="7:18">
      <c r="G1705" s="53"/>
      <c r="P1705" s="53"/>
      <c r="R1705" s="53"/>
    </row>
    <row r="1706" spans="7:18">
      <c r="G1706" s="53"/>
      <c r="P1706" s="53"/>
      <c r="R1706" s="53"/>
    </row>
    <row r="1707" spans="7:18">
      <c r="G1707" s="53"/>
      <c r="P1707" s="53"/>
      <c r="R1707" s="53"/>
    </row>
    <row r="1708" spans="7:18">
      <c r="G1708" s="53"/>
      <c r="P1708" s="53"/>
      <c r="R1708" s="53"/>
    </row>
    <row r="1709" spans="7:18">
      <c r="G1709" s="53"/>
      <c r="P1709" s="53"/>
      <c r="R1709" s="53"/>
    </row>
    <row r="1710" spans="7:18">
      <c r="G1710" s="53"/>
      <c r="P1710" s="53"/>
      <c r="R1710" s="53"/>
    </row>
    <row r="1711" spans="7:18">
      <c r="G1711" s="53"/>
      <c r="P1711" s="53"/>
      <c r="R1711" s="53"/>
    </row>
    <row r="1712" spans="7:18">
      <c r="G1712" s="53"/>
      <c r="P1712" s="53"/>
      <c r="R1712" s="53"/>
    </row>
    <row r="1713" spans="7:18">
      <c r="G1713" s="53"/>
      <c r="P1713" s="53"/>
      <c r="R1713" s="53"/>
    </row>
    <row r="1714" spans="7:18">
      <c r="G1714" s="53"/>
      <c r="P1714" s="53"/>
      <c r="R1714" s="53"/>
    </row>
    <row r="1715" spans="7:18">
      <c r="G1715" s="53"/>
      <c r="P1715" s="53"/>
      <c r="R1715" s="53"/>
    </row>
    <row r="1716" spans="7:18">
      <c r="G1716" s="53"/>
      <c r="P1716" s="53"/>
      <c r="R1716" s="53"/>
    </row>
    <row r="1717" spans="7:18">
      <c r="G1717" s="53"/>
      <c r="P1717" s="53"/>
      <c r="R1717" s="53"/>
    </row>
    <row r="1718" spans="7:18">
      <c r="G1718" s="53"/>
      <c r="P1718" s="53"/>
      <c r="R1718" s="53"/>
    </row>
    <row r="1719" spans="7:18">
      <c r="G1719" s="53"/>
      <c r="P1719" s="53"/>
      <c r="R1719" s="53"/>
    </row>
    <row r="1720" spans="7:18">
      <c r="G1720" s="53"/>
      <c r="P1720" s="53"/>
      <c r="R1720" s="53"/>
    </row>
    <row r="1721" spans="7:18">
      <c r="G1721" s="53"/>
      <c r="P1721" s="53"/>
      <c r="R1721" s="53"/>
    </row>
    <row r="1722" spans="7:18">
      <c r="G1722" s="53"/>
      <c r="P1722" s="53"/>
      <c r="R1722" s="53"/>
    </row>
    <row r="1723" spans="7:18">
      <c r="G1723" s="53"/>
      <c r="P1723" s="53"/>
      <c r="R1723" s="53"/>
    </row>
    <row r="1724" spans="7:18">
      <c r="G1724" s="53"/>
      <c r="P1724" s="53"/>
      <c r="R1724" s="53"/>
    </row>
    <row r="1725" spans="7:18">
      <c r="G1725" s="53"/>
      <c r="P1725" s="53"/>
      <c r="R1725" s="53"/>
    </row>
    <row r="1726" spans="7:18">
      <c r="G1726" s="53"/>
      <c r="P1726" s="53"/>
      <c r="R1726" s="53"/>
    </row>
    <row r="1727" spans="7:18">
      <c r="G1727" s="53"/>
      <c r="P1727" s="53"/>
      <c r="R1727" s="53"/>
    </row>
    <row r="1728" spans="7:18">
      <c r="G1728" s="53"/>
      <c r="P1728" s="53"/>
      <c r="R1728" s="53"/>
    </row>
    <row r="1729" spans="7:18">
      <c r="G1729" s="53"/>
      <c r="P1729" s="53"/>
      <c r="R1729" s="53"/>
    </row>
    <row r="1730" spans="7:18">
      <c r="G1730" s="53"/>
      <c r="P1730" s="53"/>
      <c r="R1730" s="53"/>
    </row>
    <row r="1731" spans="7:18">
      <c r="G1731" s="53"/>
      <c r="P1731" s="53"/>
      <c r="R1731" s="53"/>
    </row>
    <row r="1732" spans="7:18">
      <c r="G1732" s="53"/>
      <c r="P1732" s="53"/>
      <c r="R1732" s="53"/>
    </row>
    <row r="1733" spans="7:18">
      <c r="G1733" s="53"/>
      <c r="P1733" s="53"/>
      <c r="R1733" s="53"/>
    </row>
    <row r="1734" spans="7:18">
      <c r="G1734" s="53"/>
      <c r="P1734" s="53"/>
      <c r="R1734" s="53"/>
    </row>
    <row r="1735" spans="7:18">
      <c r="G1735" s="53"/>
      <c r="P1735" s="53"/>
      <c r="R1735" s="53"/>
    </row>
    <row r="1736" spans="7:18">
      <c r="G1736" s="53"/>
      <c r="P1736" s="53"/>
      <c r="R1736" s="53"/>
    </row>
    <row r="1737" spans="7:18">
      <c r="G1737" s="53"/>
      <c r="P1737" s="53"/>
      <c r="R1737" s="53"/>
    </row>
    <row r="1738" spans="7:18">
      <c r="G1738" s="53"/>
      <c r="P1738" s="53"/>
      <c r="R1738" s="53"/>
    </row>
    <row r="1739" spans="7:18">
      <c r="G1739" s="53"/>
      <c r="P1739" s="53"/>
      <c r="R1739" s="53"/>
    </row>
    <row r="1740" spans="7:18">
      <c r="G1740" s="53"/>
      <c r="P1740" s="53"/>
      <c r="R1740" s="53"/>
    </row>
    <row r="1741" spans="7:18">
      <c r="G1741" s="53"/>
      <c r="P1741" s="53"/>
      <c r="R1741" s="53"/>
    </row>
    <row r="1742" spans="7:18">
      <c r="G1742" s="53"/>
      <c r="P1742" s="53"/>
      <c r="R1742" s="53"/>
    </row>
    <row r="1743" spans="7:18">
      <c r="G1743" s="53"/>
      <c r="P1743" s="53"/>
      <c r="R1743" s="53"/>
    </row>
    <row r="1744" spans="7:18">
      <c r="G1744" s="53"/>
      <c r="P1744" s="53"/>
      <c r="R1744" s="53"/>
    </row>
    <row r="1745" spans="7:18">
      <c r="G1745" s="53"/>
      <c r="P1745" s="53"/>
      <c r="R1745" s="53"/>
    </row>
    <row r="1746" spans="7:18">
      <c r="G1746" s="53"/>
      <c r="P1746" s="53"/>
      <c r="R1746" s="53"/>
    </row>
    <row r="1747" spans="7:18">
      <c r="G1747" s="53"/>
      <c r="P1747" s="53"/>
      <c r="R1747" s="53"/>
    </row>
    <row r="1748" spans="7:18">
      <c r="G1748" s="53"/>
      <c r="P1748" s="53"/>
      <c r="R1748" s="53"/>
    </row>
    <row r="1749" spans="7:18">
      <c r="G1749" s="53"/>
      <c r="P1749" s="53"/>
      <c r="R1749" s="53"/>
    </row>
    <row r="1750" spans="7:18">
      <c r="G1750" s="53"/>
      <c r="P1750" s="53"/>
      <c r="R1750" s="53"/>
    </row>
    <row r="1751" spans="7:18">
      <c r="G1751" s="53"/>
      <c r="P1751" s="53"/>
      <c r="R1751" s="53"/>
    </row>
    <row r="1752" spans="7:18">
      <c r="G1752" s="53"/>
      <c r="P1752" s="53"/>
      <c r="R1752" s="53"/>
    </row>
    <row r="1753" spans="7:18">
      <c r="G1753" s="53"/>
      <c r="P1753" s="53"/>
      <c r="R1753" s="53"/>
    </row>
    <row r="1754" spans="7:18">
      <c r="G1754" s="53"/>
      <c r="P1754" s="53"/>
      <c r="R1754" s="53"/>
    </row>
    <row r="1755" spans="7:18">
      <c r="G1755" s="53"/>
      <c r="P1755" s="53"/>
      <c r="R1755" s="53"/>
    </row>
    <row r="1756" spans="7:18">
      <c r="G1756" s="53"/>
      <c r="P1756" s="53"/>
      <c r="R1756" s="53"/>
    </row>
    <row r="1757" spans="7:18">
      <c r="G1757" s="53"/>
      <c r="P1757" s="53"/>
      <c r="R1757" s="53"/>
    </row>
    <row r="1758" spans="7:18">
      <c r="G1758" s="53"/>
      <c r="P1758" s="53"/>
      <c r="R1758" s="53"/>
    </row>
    <row r="1759" spans="7:18">
      <c r="G1759" s="53"/>
      <c r="P1759" s="53"/>
      <c r="R1759" s="53"/>
    </row>
    <row r="1760" spans="7:18">
      <c r="G1760" s="53"/>
      <c r="P1760" s="53"/>
      <c r="R1760" s="53"/>
    </row>
    <row r="1761" spans="7:18">
      <c r="G1761" s="53"/>
      <c r="P1761" s="53"/>
      <c r="R1761" s="53"/>
    </row>
    <row r="1762" spans="7:18">
      <c r="G1762" s="53"/>
      <c r="P1762" s="53"/>
      <c r="R1762" s="53"/>
    </row>
    <row r="1763" spans="7:18">
      <c r="G1763" s="53"/>
      <c r="P1763" s="53"/>
      <c r="R1763" s="53"/>
    </row>
    <row r="1764" spans="7:18">
      <c r="G1764" s="53"/>
      <c r="P1764" s="53"/>
      <c r="R1764" s="53"/>
    </row>
    <row r="1765" spans="7:18">
      <c r="G1765" s="53"/>
      <c r="P1765" s="53"/>
      <c r="R1765" s="53"/>
    </row>
    <row r="1766" spans="7:18">
      <c r="G1766" s="53"/>
      <c r="P1766" s="53"/>
      <c r="R1766" s="53"/>
    </row>
    <row r="1767" spans="7:18">
      <c r="G1767" s="53"/>
      <c r="P1767" s="53"/>
      <c r="R1767" s="53"/>
    </row>
    <row r="1768" spans="7:18">
      <c r="G1768" s="53"/>
      <c r="P1768" s="53"/>
      <c r="R1768" s="53"/>
    </row>
    <row r="1769" spans="7:18">
      <c r="G1769" s="53"/>
      <c r="P1769" s="53"/>
      <c r="R1769" s="53"/>
    </row>
    <row r="1770" spans="7:18">
      <c r="G1770" s="53"/>
      <c r="P1770" s="53"/>
      <c r="R1770" s="53"/>
    </row>
    <row r="1771" spans="7:18">
      <c r="G1771" s="53"/>
      <c r="P1771" s="53"/>
      <c r="R1771" s="53"/>
    </row>
    <row r="1772" spans="7:18">
      <c r="G1772" s="53"/>
      <c r="P1772" s="53"/>
      <c r="R1772" s="53"/>
    </row>
    <row r="1773" spans="7:18">
      <c r="G1773" s="53"/>
      <c r="P1773" s="53"/>
      <c r="R1773" s="53"/>
    </row>
    <row r="1774" spans="7:18">
      <c r="G1774" s="53"/>
      <c r="P1774" s="53"/>
      <c r="R1774" s="53"/>
    </row>
    <row r="1775" spans="7:18">
      <c r="G1775" s="53"/>
      <c r="P1775" s="53"/>
      <c r="R1775" s="53"/>
    </row>
    <row r="1776" spans="7:18">
      <c r="G1776" s="53"/>
      <c r="P1776" s="53"/>
      <c r="R1776" s="53"/>
    </row>
    <row r="1777" spans="7:18">
      <c r="G1777" s="53"/>
      <c r="P1777" s="53"/>
      <c r="R1777" s="53"/>
    </row>
    <row r="1778" spans="7:18">
      <c r="G1778" s="53"/>
      <c r="P1778" s="53"/>
      <c r="R1778" s="53"/>
    </row>
    <row r="1779" spans="7:18">
      <c r="G1779" s="53"/>
      <c r="P1779" s="53"/>
      <c r="R1779" s="53"/>
    </row>
    <row r="1780" spans="7:18">
      <c r="G1780" s="53"/>
      <c r="P1780" s="53"/>
      <c r="R1780" s="53"/>
    </row>
    <row r="1781" spans="7:18">
      <c r="G1781" s="53"/>
      <c r="P1781" s="53"/>
      <c r="R1781" s="53"/>
    </row>
    <row r="1782" spans="7:18">
      <c r="G1782" s="53"/>
      <c r="P1782" s="53"/>
      <c r="R1782" s="53"/>
    </row>
    <row r="1783" spans="7:18">
      <c r="G1783" s="53"/>
      <c r="P1783" s="53"/>
      <c r="R1783" s="53"/>
    </row>
    <row r="1784" spans="7:18">
      <c r="G1784" s="53"/>
      <c r="P1784" s="53"/>
      <c r="R1784" s="53"/>
    </row>
    <row r="1785" spans="7:18">
      <c r="G1785" s="53"/>
      <c r="P1785" s="53"/>
      <c r="R1785" s="53"/>
    </row>
    <row r="1786" spans="7:18">
      <c r="G1786" s="53"/>
      <c r="P1786" s="53"/>
      <c r="R1786" s="53"/>
    </row>
    <row r="1787" spans="7:18">
      <c r="G1787" s="53"/>
      <c r="P1787" s="53"/>
      <c r="R1787" s="53"/>
    </row>
    <row r="1788" spans="7:18">
      <c r="G1788" s="53"/>
      <c r="P1788" s="53"/>
      <c r="R1788" s="53"/>
    </row>
    <row r="1789" spans="7:18">
      <c r="G1789" s="53"/>
      <c r="P1789" s="53"/>
      <c r="R1789" s="53"/>
    </row>
    <row r="1790" spans="7:18">
      <c r="G1790" s="53"/>
      <c r="P1790" s="53"/>
      <c r="R1790" s="53"/>
    </row>
    <row r="1791" spans="7:18">
      <c r="G1791" s="53"/>
      <c r="P1791" s="53"/>
      <c r="R1791" s="53"/>
    </row>
    <row r="1792" spans="7:18">
      <c r="G1792" s="53"/>
      <c r="P1792" s="53"/>
      <c r="R1792" s="53"/>
    </row>
    <row r="1793" spans="7:18">
      <c r="G1793" s="53"/>
      <c r="P1793" s="53"/>
      <c r="R1793" s="53"/>
    </row>
    <row r="1794" spans="7:18">
      <c r="G1794" s="53"/>
      <c r="P1794" s="53"/>
      <c r="R1794" s="53"/>
    </row>
    <row r="1795" spans="7:18">
      <c r="G1795" s="53"/>
      <c r="P1795" s="53"/>
      <c r="R1795" s="53"/>
    </row>
    <row r="1796" spans="7:18">
      <c r="G1796" s="53"/>
      <c r="P1796" s="53"/>
      <c r="R1796" s="53"/>
    </row>
    <row r="1797" spans="7:18">
      <c r="G1797" s="53"/>
      <c r="P1797" s="53"/>
      <c r="R1797" s="53"/>
    </row>
    <row r="1798" spans="7:18">
      <c r="G1798" s="53"/>
      <c r="P1798" s="53"/>
      <c r="R1798" s="53"/>
    </row>
    <row r="1799" spans="7:18">
      <c r="G1799" s="53"/>
      <c r="P1799" s="53"/>
      <c r="R1799" s="53"/>
    </row>
    <row r="1800" spans="7:18">
      <c r="G1800" s="53"/>
      <c r="P1800" s="53"/>
      <c r="R1800" s="53"/>
    </row>
    <row r="1801" spans="7:18">
      <c r="G1801" s="53"/>
      <c r="P1801" s="53"/>
      <c r="R1801" s="53"/>
    </row>
    <row r="1802" spans="7:18">
      <c r="G1802" s="53"/>
      <c r="P1802" s="53"/>
      <c r="R1802" s="53"/>
    </row>
    <row r="1803" spans="7:18">
      <c r="G1803" s="53"/>
      <c r="P1803" s="53"/>
      <c r="R1803" s="53"/>
    </row>
    <row r="1804" spans="7:18">
      <c r="G1804" s="53"/>
      <c r="P1804" s="53"/>
      <c r="R1804" s="53"/>
    </row>
    <row r="1805" spans="7:18">
      <c r="G1805" s="53"/>
      <c r="P1805" s="53"/>
      <c r="R1805" s="53"/>
    </row>
    <row r="1806" spans="7:18">
      <c r="G1806" s="53"/>
      <c r="P1806" s="53"/>
      <c r="R1806" s="53"/>
    </row>
    <row r="1807" spans="7:18">
      <c r="G1807" s="53"/>
      <c r="P1807" s="53"/>
      <c r="R1807" s="53"/>
    </row>
    <row r="1808" spans="7:18">
      <c r="G1808" s="53"/>
      <c r="P1808" s="53"/>
      <c r="R1808" s="53"/>
    </row>
    <row r="1809" spans="7:18">
      <c r="G1809" s="53"/>
      <c r="P1809" s="53"/>
      <c r="R1809" s="53"/>
    </row>
    <row r="1810" spans="7:18">
      <c r="G1810" s="53"/>
      <c r="P1810" s="53"/>
      <c r="R1810" s="53"/>
    </row>
    <row r="1811" spans="7:18">
      <c r="G1811" s="53"/>
      <c r="P1811" s="53"/>
      <c r="R1811" s="53"/>
    </row>
    <row r="1812" spans="7:18">
      <c r="G1812" s="53"/>
      <c r="P1812" s="53"/>
      <c r="R1812" s="53"/>
    </row>
    <row r="1813" spans="7:18">
      <c r="G1813" s="53"/>
      <c r="P1813" s="53"/>
      <c r="R1813" s="53"/>
    </row>
    <row r="1814" spans="7:18">
      <c r="G1814" s="53"/>
      <c r="P1814" s="53"/>
      <c r="R1814" s="53"/>
    </row>
    <row r="1815" spans="7:18">
      <c r="G1815" s="53"/>
      <c r="P1815" s="53"/>
      <c r="R1815" s="53"/>
    </row>
    <row r="1816" spans="7:18">
      <c r="G1816" s="53"/>
      <c r="P1816" s="53"/>
      <c r="R1816" s="53"/>
    </row>
    <row r="1817" spans="7:18">
      <c r="G1817" s="53"/>
      <c r="P1817" s="53"/>
      <c r="R1817" s="53"/>
    </row>
    <row r="1818" spans="7:18">
      <c r="G1818" s="53"/>
      <c r="P1818" s="53"/>
      <c r="R1818" s="53"/>
    </row>
    <row r="1819" spans="7:18">
      <c r="G1819" s="53"/>
      <c r="P1819" s="53"/>
      <c r="R1819" s="53"/>
    </row>
    <row r="1820" spans="7:18">
      <c r="G1820" s="53"/>
      <c r="P1820" s="53"/>
      <c r="R1820" s="53"/>
    </row>
    <row r="1821" spans="7:18">
      <c r="G1821" s="53"/>
      <c r="P1821" s="53"/>
      <c r="R1821" s="53"/>
    </row>
    <row r="1822" spans="7:18">
      <c r="G1822" s="53"/>
      <c r="P1822" s="53"/>
      <c r="R1822" s="53"/>
    </row>
    <row r="1823" spans="7:18">
      <c r="G1823" s="53"/>
      <c r="P1823" s="53"/>
      <c r="R1823" s="53"/>
    </row>
    <row r="1824" spans="7:18">
      <c r="G1824" s="53"/>
      <c r="P1824" s="53"/>
      <c r="R1824" s="53"/>
    </row>
    <row r="1825" spans="7:18">
      <c r="G1825" s="53"/>
      <c r="P1825" s="53"/>
      <c r="R1825" s="53"/>
    </row>
    <row r="1826" spans="7:18">
      <c r="G1826" s="53"/>
      <c r="P1826" s="53"/>
      <c r="R1826" s="53"/>
    </row>
    <row r="1827" spans="7:18">
      <c r="G1827" s="53"/>
      <c r="P1827" s="53"/>
      <c r="R1827" s="53"/>
    </row>
    <row r="1828" spans="7:18">
      <c r="G1828" s="53"/>
      <c r="P1828" s="53"/>
      <c r="R1828" s="53"/>
    </row>
    <row r="1829" spans="7:18">
      <c r="G1829" s="53"/>
      <c r="P1829" s="53"/>
      <c r="R1829" s="53"/>
    </row>
    <row r="1830" spans="7:18">
      <c r="G1830" s="53"/>
      <c r="P1830" s="53"/>
      <c r="R1830" s="53"/>
    </row>
    <row r="1831" spans="7:18">
      <c r="G1831" s="53"/>
      <c r="P1831" s="53"/>
      <c r="R1831" s="53"/>
    </row>
    <row r="1832" spans="7:18">
      <c r="G1832" s="53"/>
      <c r="P1832" s="53"/>
      <c r="R1832" s="53"/>
    </row>
    <row r="1833" spans="7:18">
      <c r="G1833" s="53"/>
      <c r="P1833" s="53"/>
      <c r="R1833" s="53"/>
    </row>
    <row r="1834" spans="7:18">
      <c r="G1834" s="53"/>
      <c r="P1834" s="53"/>
      <c r="R1834" s="53"/>
    </row>
    <row r="1835" spans="7:18">
      <c r="G1835" s="53"/>
      <c r="P1835" s="53"/>
      <c r="R1835" s="53"/>
    </row>
    <row r="1836" spans="7:18">
      <c r="G1836" s="53"/>
      <c r="P1836" s="53"/>
      <c r="R1836" s="53"/>
    </row>
    <row r="1837" spans="7:18">
      <c r="G1837" s="53"/>
      <c r="P1837" s="53"/>
      <c r="R1837" s="53"/>
    </row>
    <row r="1838" spans="7:18">
      <c r="G1838" s="53"/>
      <c r="P1838" s="53"/>
      <c r="R1838" s="53"/>
    </row>
    <row r="1839" spans="7:18">
      <c r="G1839" s="53"/>
      <c r="P1839" s="53"/>
      <c r="R1839" s="53"/>
    </row>
    <row r="1840" spans="7:18">
      <c r="G1840" s="53"/>
      <c r="P1840" s="53"/>
      <c r="R1840" s="53"/>
    </row>
    <row r="1841" spans="7:18">
      <c r="G1841" s="53"/>
      <c r="P1841" s="53"/>
      <c r="R1841" s="53"/>
    </row>
    <row r="1842" spans="7:18">
      <c r="G1842" s="53"/>
      <c r="P1842" s="53"/>
      <c r="R1842" s="53"/>
    </row>
    <row r="1843" spans="7:18">
      <c r="G1843" s="53"/>
      <c r="P1843" s="53"/>
      <c r="R1843" s="53"/>
    </row>
    <row r="1844" spans="7:18">
      <c r="G1844" s="53"/>
      <c r="P1844" s="53"/>
      <c r="R1844" s="53"/>
    </row>
    <row r="1845" spans="7:18">
      <c r="G1845" s="53"/>
      <c r="P1845" s="53"/>
      <c r="R1845" s="53"/>
    </row>
    <row r="1846" spans="7:18">
      <c r="G1846" s="53"/>
      <c r="P1846" s="53"/>
      <c r="R1846" s="53"/>
    </row>
    <row r="1847" spans="7:18">
      <c r="G1847" s="53"/>
      <c r="P1847" s="53"/>
      <c r="R1847" s="53"/>
    </row>
    <row r="1848" spans="7:18">
      <c r="G1848" s="53"/>
      <c r="P1848" s="53"/>
      <c r="R1848" s="53"/>
    </row>
    <row r="1849" spans="7:18">
      <c r="G1849" s="53"/>
      <c r="P1849" s="53"/>
      <c r="R1849" s="53"/>
    </row>
    <row r="1850" spans="7:18">
      <c r="G1850" s="53"/>
      <c r="P1850" s="53"/>
      <c r="R1850" s="53"/>
    </row>
    <row r="1851" spans="7:18">
      <c r="G1851" s="53"/>
      <c r="P1851" s="53"/>
      <c r="R1851" s="53"/>
    </row>
    <row r="1852" spans="7:18">
      <c r="G1852" s="53"/>
      <c r="P1852" s="53"/>
      <c r="R1852" s="53"/>
    </row>
    <row r="1853" spans="7:18">
      <c r="G1853" s="53"/>
      <c r="P1853" s="53"/>
      <c r="R1853" s="53"/>
    </row>
    <row r="1854" spans="7:18">
      <c r="G1854" s="53"/>
      <c r="P1854" s="53"/>
      <c r="R1854" s="53"/>
    </row>
    <row r="1855" spans="7:18">
      <c r="G1855" s="53"/>
      <c r="P1855" s="53"/>
      <c r="R1855" s="53"/>
    </row>
    <row r="1856" spans="7:18">
      <c r="G1856" s="53"/>
      <c r="P1856" s="53"/>
      <c r="R1856" s="53"/>
    </row>
    <row r="1857" spans="7:18">
      <c r="G1857" s="53"/>
      <c r="P1857" s="53"/>
      <c r="R1857" s="53"/>
    </row>
    <row r="1858" spans="7:18">
      <c r="G1858" s="53"/>
      <c r="P1858" s="53"/>
      <c r="R1858" s="53"/>
    </row>
    <row r="1859" spans="7:18">
      <c r="G1859" s="53"/>
      <c r="P1859" s="53"/>
      <c r="R1859" s="53"/>
    </row>
    <row r="1860" spans="7:18">
      <c r="G1860" s="53"/>
      <c r="P1860" s="53"/>
      <c r="R1860" s="53"/>
    </row>
    <row r="1861" spans="7:18">
      <c r="G1861" s="53"/>
      <c r="P1861" s="53"/>
      <c r="R1861" s="53"/>
    </row>
    <row r="1862" spans="7:18">
      <c r="G1862" s="53"/>
      <c r="P1862" s="53"/>
      <c r="R1862" s="53"/>
    </row>
    <row r="1863" spans="7:18">
      <c r="G1863" s="53"/>
      <c r="P1863" s="53"/>
      <c r="R1863" s="53"/>
    </row>
    <row r="1864" spans="7:18">
      <c r="G1864" s="53"/>
      <c r="P1864" s="53"/>
      <c r="R1864" s="53"/>
    </row>
    <row r="1865" spans="7:18">
      <c r="G1865" s="53"/>
      <c r="P1865" s="53"/>
      <c r="R1865" s="53"/>
    </row>
    <row r="1866" spans="7:18">
      <c r="G1866" s="53"/>
      <c r="P1866" s="53"/>
      <c r="R1866" s="53"/>
    </row>
    <row r="1867" spans="7:18">
      <c r="G1867" s="53"/>
      <c r="P1867" s="53"/>
      <c r="R1867" s="53"/>
    </row>
    <row r="1868" spans="7:18">
      <c r="G1868" s="53"/>
      <c r="P1868" s="53"/>
      <c r="R1868" s="53"/>
    </row>
    <row r="1869" spans="7:18">
      <c r="G1869" s="53"/>
      <c r="P1869" s="53"/>
      <c r="R1869" s="53"/>
    </row>
    <row r="1870" spans="7:18">
      <c r="G1870" s="53"/>
      <c r="P1870" s="53"/>
      <c r="R1870" s="53"/>
    </row>
    <row r="1871" spans="7:18">
      <c r="G1871" s="53"/>
      <c r="P1871" s="53"/>
      <c r="R1871" s="53"/>
    </row>
    <row r="1872" spans="7:18">
      <c r="G1872" s="53"/>
      <c r="P1872" s="53"/>
      <c r="R1872" s="53"/>
    </row>
    <row r="1873" spans="7:18">
      <c r="G1873" s="53"/>
      <c r="P1873" s="53"/>
      <c r="R1873" s="53"/>
    </row>
    <row r="1874" spans="7:18">
      <c r="G1874" s="53"/>
      <c r="P1874" s="53"/>
      <c r="R1874" s="53"/>
    </row>
    <row r="1875" spans="7:18">
      <c r="G1875" s="53"/>
      <c r="P1875" s="53"/>
      <c r="R1875" s="53"/>
    </row>
    <row r="1876" spans="7:18">
      <c r="G1876" s="53"/>
      <c r="P1876" s="53"/>
      <c r="R1876" s="53"/>
    </row>
    <row r="1877" spans="7:18">
      <c r="G1877" s="53"/>
      <c r="P1877" s="53"/>
      <c r="R1877" s="53"/>
    </row>
    <row r="1878" spans="7:18">
      <c r="G1878" s="53"/>
      <c r="P1878" s="53"/>
      <c r="R1878" s="53"/>
    </row>
    <row r="1879" spans="7:18">
      <c r="G1879" s="53"/>
      <c r="P1879" s="53"/>
      <c r="R1879" s="53"/>
    </row>
    <row r="1880" spans="7:18">
      <c r="G1880" s="53"/>
      <c r="P1880" s="53"/>
      <c r="R1880" s="53"/>
    </row>
    <row r="1881" spans="7:18">
      <c r="G1881" s="53"/>
      <c r="P1881" s="53"/>
      <c r="R1881" s="53"/>
    </row>
    <row r="1882" spans="7:18">
      <c r="G1882" s="53"/>
      <c r="P1882" s="53"/>
      <c r="R1882" s="53"/>
    </row>
    <row r="1883" spans="7:18">
      <c r="G1883" s="53"/>
      <c r="P1883" s="53"/>
      <c r="R1883" s="53"/>
    </row>
    <row r="1884" spans="7:18">
      <c r="G1884" s="53"/>
      <c r="P1884" s="53"/>
      <c r="R1884" s="53"/>
    </row>
    <row r="1885" spans="7:18">
      <c r="G1885" s="53"/>
      <c r="P1885" s="53"/>
      <c r="R1885" s="53"/>
    </row>
    <row r="1886" spans="7:18">
      <c r="G1886" s="53"/>
      <c r="P1886" s="53"/>
      <c r="R1886" s="53"/>
    </row>
    <row r="1887" spans="7:18">
      <c r="G1887" s="53"/>
      <c r="P1887" s="53"/>
      <c r="R1887" s="53"/>
    </row>
    <row r="1888" spans="7:18">
      <c r="G1888" s="53"/>
      <c r="P1888" s="53"/>
      <c r="R1888" s="53"/>
    </row>
    <row r="1889" spans="7:18">
      <c r="G1889" s="53"/>
      <c r="P1889" s="53"/>
      <c r="R1889" s="53"/>
    </row>
    <row r="1890" spans="7:18">
      <c r="G1890" s="53"/>
      <c r="P1890" s="53"/>
      <c r="R1890" s="53"/>
    </row>
    <row r="1891" spans="7:18">
      <c r="G1891" s="53"/>
      <c r="P1891" s="53"/>
      <c r="R1891" s="53"/>
    </row>
    <row r="1892" spans="7:18">
      <c r="G1892" s="53"/>
      <c r="P1892" s="53"/>
      <c r="R1892" s="53"/>
    </row>
    <row r="1893" spans="7:18">
      <c r="G1893" s="53"/>
      <c r="P1893" s="53"/>
      <c r="R1893" s="53"/>
    </row>
    <row r="1894" spans="7:18">
      <c r="G1894" s="53"/>
      <c r="P1894" s="53"/>
      <c r="R1894" s="53"/>
    </row>
    <row r="1895" spans="7:18">
      <c r="G1895" s="53"/>
      <c r="P1895" s="53"/>
      <c r="R1895" s="53"/>
    </row>
    <row r="1896" spans="7:18">
      <c r="G1896" s="53"/>
      <c r="P1896" s="53"/>
      <c r="R1896" s="53"/>
    </row>
    <row r="1897" spans="7:18">
      <c r="G1897" s="53"/>
      <c r="P1897" s="53"/>
      <c r="R1897" s="53"/>
    </row>
    <row r="1898" spans="7:18">
      <c r="G1898" s="53"/>
      <c r="P1898" s="53"/>
      <c r="R1898" s="53"/>
    </row>
    <row r="1899" spans="7:18">
      <c r="G1899" s="53"/>
      <c r="P1899" s="53"/>
      <c r="R1899" s="53"/>
    </row>
    <row r="1900" spans="7:18">
      <c r="G1900" s="53"/>
      <c r="P1900" s="53"/>
      <c r="R1900" s="53"/>
    </row>
    <row r="1901" spans="7:18">
      <c r="G1901" s="53"/>
      <c r="P1901" s="53"/>
      <c r="R1901" s="53"/>
    </row>
    <row r="1902" spans="7:18">
      <c r="G1902" s="53"/>
      <c r="P1902" s="53"/>
      <c r="R1902" s="53"/>
    </row>
    <row r="1903" spans="7:18">
      <c r="G1903" s="53"/>
      <c r="P1903" s="53"/>
      <c r="R1903" s="53"/>
    </row>
    <row r="1904" spans="7:18">
      <c r="G1904" s="53"/>
      <c r="P1904" s="53"/>
      <c r="R1904" s="53"/>
    </row>
    <row r="1905" spans="7:18">
      <c r="G1905" s="53"/>
      <c r="P1905" s="53"/>
      <c r="R1905" s="53"/>
    </row>
    <row r="1906" spans="7:18">
      <c r="G1906" s="53"/>
      <c r="P1906" s="53"/>
      <c r="R1906" s="53"/>
    </row>
    <row r="1907" spans="7:18">
      <c r="G1907" s="53"/>
      <c r="P1907" s="53"/>
      <c r="R1907" s="53"/>
    </row>
    <row r="1908" spans="7:18">
      <c r="G1908" s="53"/>
      <c r="P1908" s="53"/>
      <c r="R1908" s="53"/>
    </row>
    <row r="1909" spans="7:18">
      <c r="G1909" s="53"/>
      <c r="P1909" s="53"/>
      <c r="R1909" s="53"/>
    </row>
    <row r="1910" spans="7:18">
      <c r="G1910" s="53"/>
      <c r="P1910" s="53"/>
      <c r="R1910" s="53"/>
    </row>
    <row r="1911" spans="7:18">
      <c r="G1911" s="53"/>
      <c r="P1911" s="53"/>
      <c r="R1911" s="53"/>
    </row>
    <row r="1912" spans="7:18">
      <c r="G1912" s="53"/>
      <c r="P1912" s="53"/>
      <c r="R1912" s="53"/>
    </row>
    <row r="1913" spans="7:18">
      <c r="G1913" s="53"/>
      <c r="P1913" s="53"/>
      <c r="R1913" s="53"/>
    </row>
    <row r="1914" spans="7:18">
      <c r="G1914" s="53"/>
      <c r="P1914" s="53"/>
      <c r="R1914" s="53"/>
    </row>
    <row r="1915" spans="7:18">
      <c r="G1915" s="53"/>
      <c r="P1915" s="53"/>
      <c r="R1915" s="53"/>
    </row>
    <row r="1916" spans="7:18">
      <c r="G1916" s="53"/>
      <c r="P1916" s="53"/>
      <c r="R1916" s="53"/>
    </row>
    <row r="1917" spans="7:18">
      <c r="G1917" s="53"/>
      <c r="P1917" s="53"/>
      <c r="R1917" s="53"/>
    </row>
    <row r="1918" spans="7:18">
      <c r="G1918" s="53"/>
      <c r="P1918" s="53"/>
      <c r="R1918" s="53"/>
    </row>
    <row r="1919" spans="7:18">
      <c r="G1919" s="53"/>
      <c r="P1919" s="53"/>
      <c r="R1919" s="53"/>
    </row>
    <row r="1920" spans="7:18">
      <c r="G1920" s="53"/>
      <c r="P1920" s="53"/>
      <c r="R1920" s="53"/>
    </row>
    <row r="1921" spans="7:18">
      <c r="G1921" s="53"/>
      <c r="P1921" s="53"/>
      <c r="R1921" s="53"/>
    </row>
    <row r="1922" spans="7:18">
      <c r="G1922" s="53"/>
      <c r="P1922" s="53"/>
      <c r="R1922" s="53"/>
    </row>
    <row r="1923" spans="7:18">
      <c r="G1923" s="53"/>
      <c r="P1923" s="53"/>
      <c r="R1923" s="53"/>
    </row>
    <row r="1924" spans="7:18">
      <c r="G1924" s="53"/>
      <c r="P1924" s="53"/>
      <c r="R1924" s="53"/>
    </row>
    <row r="1925" spans="7:18">
      <c r="G1925" s="53"/>
      <c r="P1925" s="53"/>
      <c r="R1925" s="53"/>
    </row>
    <row r="1926" spans="7:18">
      <c r="G1926" s="53"/>
      <c r="P1926" s="53"/>
      <c r="R1926" s="53"/>
    </row>
    <row r="1927" spans="7:18">
      <c r="G1927" s="53"/>
      <c r="P1927" s="53"/>
      <c r="R1927" s="53"/>
    </row>
    <row r="1928" spans="7:18">
      <c r="G1928" s="53"/>
      <c r="P1928" s="53"/>
      <c r="R1928" s="53"/>
    </row>
    <row r="1929" spans="7:18">
      <c r="G1929" s="53"/>
      <c r="P1929" s="53"/>
      <c r="R1929" s="53"/>
    </row>
    <row r="1930" spans="7:18">
      <c r="G1930" s="53"/>
      <c r="P1930" s="53"/>
      <c r="R1930" s="53"/>
    </row>
    <row r="1931" spans="7:18">
      <c r="G1931" s="53"/>
      <c r="P1931" s="53"/>
      <c r="R1931" s="53"/>
    </row>
    <row r="1932" spans="7:18">
      <c r="G1932" s="53"/>
      <c r="P1932" s="53"/>
      <c r="R1932" s="53"/>
    </row>
    <row r="1933" spans="7:18">
      <c r="G1933" s="53"/>
      <c r="P1933" s="53"/>
      <c r="R1933" s="53"/>
    </row>
    <row r="1934" spans="7:18">
      <c r="G1934" s="53"/>
      <c r="P1934" s="53"/>
      <c r="R1934" s="53"/>
    </row>
    <row r="1935" spans="7:18">
      <c r="G1935" s="53"/>
      <c r="P1935" s="53"/>
      <c r="R1935" s="53"/>
    </row>
    <row r="1936" spans="7:18">
      <c r="G1936" s="53"/>
      <c r="P1936" s="53"/>
      <c r="R1936" s="53"/>
    </row>
    <row r="1937" spans="7:18">
      <c r="G1937" s="53"/>
      <c r="P1937" s="53"/>
      <c r="R1937" s="53"/>
    </row>
    <row r="1938" spans="7:18">
      <c r="G1938" s="53"/>
      <c r="P1938" s="53"/>
      <c r="R1938" s="53"/>
    </row>
    <row r="1939" spans="7:18">
      <c r="G1939" s="53"/>
      <c r="P1939" s="53"/>
      <c r="R1939" s="53"/>
    </row>
    <row r="1940" spans="7:18">
      <c r="G1940" s="53"/>
      <c r="P1940" s="53"/>
      <c r="R1940" s="53"/>
    </row>
    <row r="1941" spans="7:18">
      <c r="G1941" s="53"/>
      <c r="P1941" s="53"/>
      <c r="R1941" s="53"/>
    </row>
    <row r="1942" spans="7:18">
      <c r="G1942" s="53"/>
      <c r="P1942" s="53"/>
      <c r="R1942" s="53"/>
    </row>
    <row r="1943" spans="7:18">
      <c r="G1943" s="53"/>
      <c r="P1943" s="53"/>
      <c r="R1943" s="53"/>
    </row>
    <row r="1944" spans="7:18">
      <c r="G1944" s="53"/>
      <c r="P1944" s="53"/>
      <c r="R1944" s="53"/>
    </row>
    <row r="1945" spans="7:18">
      <c r="G1945" s="53"/>
      <c r="P1945" s="53"/>
      <c r="R1945" s="53"/>
    </row>
    <row r="1946" spans="7:18">
      <c r="G1946" s="53"/>
      <c r="P1946" s="53"/>
      <c r="R1946" s="53"/>
    </row>
    <row r="1947" spans="7:18">
      <c r="G1947" s="53"/>
      <c r="P1947" s="53"/>
      <c r="R1947" s="53"/>
    </row>
    <row r="1948" spans="7:18">
      <c r="G1948" s="53"/>
      <c r="P1948" s="53"/>
      <c r="R1948" s="53"/>
    </row>
    <row r="1949" spans="7:18">
      <c r="G1949" s="53"/>
      <c r="P1949" s="53"/>
      <c r="R1949" s="53"/>
    </row>
    <row r="1950" spans="7:18">
      <c r="G1950" s="53"/>
      <c r="P1950" s="53"/>
      <c r="R1950" s="53"/>
    </row>
    <row r="1951" spans="7:18">
      <c r="G1951" s="53"/>
      <c r="P1951" s="53"/>
      <c r="R1951" s="53"/>
    </row>
    <row r="1952" spans="7:18">
      <c r="G1952" s="53"/>
      <c r="P1952" s="53"/>
      <c r="R1952" s="53"/>
    </row>
    <row r="1953" spans="7:18">
      <c r="G1953" s="53"/>
      <c r="P1953" s="53"/>
      <c r="R1953" s="53"/>
    </row>
    <row r="1954" spans="7:18">
      <c r="G1954" s="53"/>
      <c r="P1954" s="53"/>
      <c r="R1954" s="53"/>
    </row>
    <row r="1955" spans="7:18">
      <c r="G1955" s="53"/>
      <c r="P1955" s="53"/>
      <c r="R1955" s="53"/>
    </row>
    <row r="1956" spans="7:18">
      <c r="G1956" s="53"/>
      <c r="P1956" s="53"/>
      <c r="R1956" s="53"/>
    </row>
    <row r="1957" spans="7:18">
      <c r="G1957" s="53"/>
      <c r="P1957" s="53"/>
      <c r="R1957" s="53"/>
    </row>
    <row r="1958" spans="7:18">
      <c r="G1958" s="53"/>
      <c r="P1958" s="53"/>
      <c r="R1958" s="53"/>
    </row>
    <row r="1959" spans="7:18">
      <c r="G1959" s="53"/>
      <c r="P1959" s="53"/>
      <c r="R1959" s="53"/>
    </row>
    <row r="1960" spans="7:18">
      <c r="G1960" s="53"/>
      <c r="P1960" s="53"/>
      <c r="R1960" s="53"/>
    </row>
    <row r="1961" spans="7:18">
      <c r="G1961" s="53"/>
      <c r="P1961" s="53"/>
      <c r="R1961" s="53"/>
    </row>
    <row r="1962" spans="7:18">
      <c r="G1962" s="53"/>
      <c r="P1962" s="53"/>
      <c r="R1962" s="53"/>
    </row>
    <row r="1963" spans="7:18">
      <c r="G1963" s="53"/>
      <c r="P1963" s="53"/>
      <c r="R1963" s="53"/>
    </row>
    <row r="1964" spans="7:18">
      <c r="G1964" s="53"/>
      <c r="P1964" s="53"/>
      <c r="R1964" s="53"/>
    </row>
    <row r="1965" spans="7:18">
      <c r="G1965" s="53"/>
      <c r="P1965" s="53"/>
      <c r="R1965" s="53"/>
    </row>
    <row r="1966" spans="7:18">
      <c r="G1966" s="53"/>
      <c r="P1966" s="53"/>
      <c r="R1966" s="53"/>
    </row>
    <row r="1967" spans="7:18">
      <c r="G1967" s="53"/>
      <c r="P1967" s="53"/>
      <c r="R1967" s="53"/>
    </row>
    <row r="1968" spans="7:18">
      <c r="G1968" s="53"/>
      <c r="P1968" s="53"/>
      <c r="R1968" s="53"/>
    </row>
    <row r="1969" spans="7:18">
      <c r="G1969" s="53"/>
      <c r="P1969" s="53"/>
      <c r="R1969" s="53"/>
    </row>
    <row r="1970" spans="7:18">
      <c r="G1970" s="53"/>
      <c r="P1970" s="53"/>
      <c r="R1970" s="53"/>
    </row>
    <row r="1971" spans="7:18">
      <c r="G1971" s="53"/>
      <c r="P1971" s="53"/>
      <c r="R1971" s="53"/>
    </row>
    <row r="1972" spans="7:18">
      <c r="G1972" s="53"/>
      <c r="P1972" s="53"/>
      <c r="R1972" s="53"/>
    </row>
    <row r="1973" spans="7:18">
      <c r="G1973" s="53"/>
      <c r="P1973" s="53"/>
      <c r="R1973" s="53"/>
    </row>
    <row r="1974" spans="7:18">
      <c r="G1974" s="53"/>
      <c r="P1974" s="53"/>
      <c r="R1974" s="53"/>
    </row>
    <row r="1975" spans="7:18">
      <c r="G1975" s="53"/>
      <c r="P1975" s="53"/>
      <c r="R1975" s="53"/>
    </row>
    <row r="1976" spans="7:18">
      <c r="G1976" s="53"/>
      <c r="P1976" s="53"/>
      <c r="R1976" s="53"/>
    </row>
    <row r="1977" spans="7:18">
      <c r="G1977" s="53"/>
      <c r="P1977" s="53"/>
      <c r="R1977" s="53"/>
    </row>
    <row r="1978" spans="7:18">
      <c r="G1978" s="53"/>
      <c r="P1978" s="53"/>
      <c r="R1978" s="53"/>
    </row>
    <row r="1979" spans="7:18">
      <c r="G1979" s="53"/>
      <c r="P1979" s="53"/>
      <c r="R1979" s="53"/>
    </row>
    <row r="1980" spans="7:18">
      <c r="G1980" s="53"/>
      <c r="P1980" s="53"/>
      <c r="R1980" s="53"/>
    </row>
    <row r="1981" spans="7:18">
      <c r="G1981" s="53"/>
      <c r="P1981" s="53"/>
      <c r="R1981" s="53"/>
    </row>
    <row r="1982" spans="7:18">
      <c r="G1982" s="53"/>
      <c r="P1982" s="53"/>
      <c r="R1982" s="53"/>
    </row>
    <row r="1983" spans="7:18">
      <c r="G1983" s="53"/>
      <c r="P1983" s="53"/>
      <c r="R1983" s="53"/>
    </row>
    <row r="1984" spans="7:18">
      <c r="G1984" s="53"/>
      <c r="P1984" s="53"/>
      <c r="R1984" s="53"/>
    </row>
    <row r="1985" spans="7:18">
      <c r="G1985" s="53"/>
      <c r="P1985" s="53"/>
      <c r="R1985" s="53"/>
    </row>
    <row r="1986" spans="7:18">
      <c r="G1986" s="53"/>
      <c r="P1986" s="53"/>
      <c r="R1986" s="53"/>
    </row>
    <row r="1987" spans="7:18">
      <c r="G1987" s="53"/>
      <c r="P1987" s="53"/>
      <c r="R1987" s="53"/>
    </row>
    <row r="1988" spans="7:18">
      <c r="G1988" s="53"/>
      <c r="P1988" s="53"/>
      <c r="R1988" s="53"/>
    </row>
    <row r="1989" spans="7:18">
      <c r="G1989" s="53"/>
      <c r="P1989" s="53"/>
      <c r="R1989" s="53"/>
    </row>
    <row r="1990" spans="7:18">
      <c r="G1990" s="53"/>
      <c r="P1990" s="53"/>
      <c r="R1990" s="53"/>
    </row>
    <row r="1991" spans="7:18">
      <c r="G1991" s="53"/>
      <c r="P1991" s="53"/>
      <c r="R1991" s="53"/>
    </row>
    <row r="1992" spans="7:18">
      <c r="G1992" s="53"/>
      <c r="P1992" s="53"/>
      <c r="R1992" s="53"/>
    </row>
    <row r="1993" spans="7:18">
      <c r="G1993" s="53"/>
      <c r="P1993" s="53"/>
      <c r="R1993" s="53"/>
    </row>
    <row r="1994" spans="7:18">
      <c r="G1994" s="53"/>
      <c r="P1994" s="53"/>
      <c r="R1994" s="53"/>
    </row>
    <row r="1995" spans="7:18">
      <c r="G1995" s="53"/>
      <c r="P1995" s="53"/>
      <c r="R1995" s="53"/>
    </row>
    <row r="1996" spans="7:18">
      <c r="G1996" s="53"/>
      <c r="P1996" s="53"/>
      <c r="R1996" s="53"/>
    </row>
    <row r="1997" spans="7:18">
      <c r="G1997" s="53"/>
      <c r="P1997" s="53"/>
      <c r="R1997" s="53"/>
    </row>
    <row r="1998" spans="7:18">
      <c r="G1998" s="53"/>
      <c r="P1998" s="53"/>
      <c r="R1998" s="53"/>
    </row>
    <row r="1999" spans="7:18">
      <c r="G1999" s="53"/>
      <c r="P1999" s="53"/>
      <c r="R1999" s="53"/>
    </row>
    <row r="2000" spans="7:18">
      <c r="G2000" s="53"/>
      <c r="P2000" s="53"/>
      <c r="R2000" s="53"/>
    </row>
    <row r="2001" spans="7:18">
      <c r="G2001" s="53"/>
      <c r="P2001" s="53"/>
      <c r="R2001" s="53"/>
    </row>
    <row r="2002" spans="7:18">
      <c r="G2002" s="53"/>
      <c r="P2002" s="53"/>
      <c r="R2002" s="53"/>
    </row>
    <row r="2003" spans="7:18">
      <c r="G2003" s="53"/>
      <c r="P2003" s="53"/>
      <c r="R2003" s="53"/>
    </row>
    <row r="2004" spans="7:18">
      <c r="G2004" s="53"/>
      <c r="P2004" s="53"/>
      <c r="R2004" s="53"/>
    </row>
    <row r="2005" spans="7:18">
      <c r="G2005" s="53"/>
      <c r="P2005" s="53"/>
      <c r="R2005" s="53"/>
    </row>
    <row r="2006" spans="7:18">
      <c r="G2006" s="53"/>
      <c r="P2006" s="53"/>
      <c r="R2006" s="53"/>
    </row>
    <row r="2007" spans="7:18">
      <c r="G2007" s="53"/>
      <c r="P2007" s="53"/>
      <c r="R2007" s="53"/>
    </row>
    <row r="2008" spans="7:18">
      <c r="G2008" s="53"/>
      <c r="P2008" s="53"/>
      <c r="R2008" s="53"/>
    </row>
    <row r="2009" spans="7:18">
      <c r="G2009" s="53"/>
      <c r="P2009" s="53"/>
      <c r="R2009" s="53"/>
    </row>
    <row r="2010" spans="7:18">
      <c r="G2010" s="53"/>
      <c r="P2010" s="53"/>
      <c r="R2010" s="53"/>
    </row>
    <row r="2011" spans="7:18">
      <c r="G2011" s="53"/>
      <c r="P2011" s="53"/>
      <c r="R2011" s="53"/>
    </row>
    <row r="2012" spans="7:18">
      <c r="G2012" s="53"/>
      <c r="P2012" s="53"/>
      <c r="R2012" s="53"/>
    </row>
    <row r="2013" spans="7:18">
      <c r="G2013" s="53"/>
      <c r="P2013" s="53"/>
      <c r="R2013" s="53"/>
    </row>
    <row r="2014" spans="7:18">
      <c r="G2014" s="53"/>
      <c r="P2014" s="53"/>
      <c r="R2014" s="53"/>
    </row>
    <row r="2015" spans="7:18">
      <c r="G2015" s="53"/>
      <c r="P2015" s="53"/>
      <c r="R2015" s="53"/>
    </row>
    <row r="2016" spans="7:18">
      <c r="G2016" s="53"/>
      <c r="P2016" s="53"/>
      <c r="R2016" s="53"/>
    </row>
    <row r="2017" spans="7:18">
      <c r="G2017" s="53"/>
      <c r="P2017" s="53"/>
      <c r="R2017" s="53"/>
    </row>
    <row r="2018" spans="7:18">
      <c r="G2018" s="53"/>
      <c r="P2018" s="53"/>
      <c r="R2018" s="53"/>
    </row>
    <row r="2019" spans="7:18">
      <c r="G2019" s="53"/>
      <c r="P2019" s="53"/>
      <c r="R2019" s="53"/>
    </row>
    <row r="2020" spans="7:18">
      <c r="G2020" s="53"/>
      <c r="P2020" s="53"/>
      <c r="R2020" s="53"/>
    </row>
    <row r="2021" spans="7:18">
      <c r="G2021" s="53"/>
      <c r="P2021" s="53"/>
      <c r="R2021" s="53"/>
    </row>
    <row r="2022" spans="7:18">
      <c r="G2022" s="53"/>
      <c r="P2022" s="53"/>
      <c r="R2022" s="53"/>
    </row>
    <row r="2023" spans="7:18">
      <c r="G2023" s="53"/>
      <c r="P2023" s="53"/>
      <c r="R2023" s="53"/>
    </row>
    <row r="2024" spans="7:18">
      <c r="G2024" s="53"/>
      <c r="P2024" s="53"/>
      <c r="R2024" s="53"/>
    </row>
    <row r="2025" spans="7:18">
      <c r="G2025" s="53"/>
      <c r="P2025" s="53"/>
      <c r="R2025" s="53"/>
    </row>
    <row r="2026" spans="7:18">
      <c r="G2026" s="53"/>
      <c r="P2026" s="53"/>
      <c r="R2026" s="53"/>
    </row>
    <row r="2027" spans="7:18">
      <c r="G2027" s="53"/>
      <c r="P2027" s="53"/>
      <c r="R2027" s="53"/>
    </row>
    <row r="2028" spans="7:18">
      <c r="G2028" s="53"/>
      <c r="P2028" s="53"/>
      <c r="R2028" s="53"/>
    </row>
    <row r="2029" spans="7:18">
      <c r="G2029" s="53"/>
      <c r="P2029" s="53"/>
      <c r="R2029" s="53"/>
    </row>
    <row r="2030" spans="7:18">
      <c r="G2030" s="53"/>
      <c r="P2030" s="53"/>
      <c r="R2030" s="53"/>
    </row>
    <row r="2031" spans="7:18">
      <c r="G2031" s="53"/>
      <c r="P2031" s="53"/>
      <c r="R2031" s="53"/>
    </row>
    <row r="2032" spans="7:18">
      <c r="G2032" s="53"/>
      <c r="P2032" s="53"/>
      <c r="R2032" s="53"/>
    </row>
    <row r="2033" spans="7:18">
      <c r="G2033" s="53"/>
      <c r="P2033" s="53"/>
      <c r="R2033" s="53"/>
    </row>
    <row r="2034" spans="7:18">
      <c r="G2034" s="53"/>
      <c r="P2034" s="53"/>
      <c r="R2034" s="53"/>
    </row>
    <row r="2035" spans="7:18">
      <c r="G2035" s="53"/>
      <c r="P2035" s="53"/>
      <c r="R2035" s="53"/>
    </row>
    <row r="2036" spans="7:18">
      <c r="G2036" s="53"/>
      <c r="P2036" s="53"/>
      <c r="R2036" s="53"/>
    </row>
    <row r="2037" spans="7:18">
      <c r="G2037" s="53"/>
      <c r="P2037" s="53"/>
      <c r="R2037" s="53"/>
    </row>
    <row r="2038" spans="7:18">
      <c r="G2038" s="53"/>
      <c r="P2038" s="53"/>
      <c r="R2038" s="53"/>
    </row>
    <row r="2039" spans="7:18">
      <c r="G2039" s="53"/>
      <c r="P2039" s="53"/>
      <c r="R2039" s="53"/>
    </row>
    <row r="2040" spans="7:18">
      <c r="G2040" s="53"/>
      <c r="P2040" s="53"/>
      <c r="R2040" s="53"/>
    </row>
    <row r="2041" spans="7:18">
      <c r="G2041" s="53"/>
      <c r="P2041" s="53"/>
      <c r="R2041" s="53"/>
    </row>
    <row r="2042" spans="7:18">
      <c r="G2042" s="53"/>
      <c r="P2042" s="53"/>
      <c r="R2042" s="53"/>
    </row>
    <row r="2043" spans="7:18">
      <c r="G2043" s="53"/>
      <c r="P2043" s="53"/>
      <c r="R2043" s="53"/>
    </row>
    <row r="2044" spans="7:18">
      <c r="G2044" s="53"/>
      <c r="P2044" s="53"/>
      <c r="R2044" s="53"/>
    </row>
    <row r="2045" spans="7:18">
      <c r="G2045" s="53"/>
      <c r="P2045" s="53"/>
      <c r="R2045" s="53"/>
    </row>
    <row r="2046" spans="7:18">
      <c r="G2046" s="53"/>
      <c r="P2046" s="53"/>
      <c r="R2046" s="53"/>
    </row>
    <row r="2047" spans="7:18">
      <c r="G2047" s="53"/>
      <c r="P2047" s="53"/>
      <c r="R2047" s="53"/>
    </row>
    <row r="2048" spans="7:18">
      <c r="G2048" s="53"/>
      <c r="P2048" s="53"/>
      <c r="R2048" s="53"/>
    </row>
    <row r="2049" spans="7:18">
      <c r="G2049" s="53"/>
      <c r="P2049" s="53"/>
      <c r="R2049" s="53"/>
    </row>
    <row r="2050" spans="7:18">
      <c r="G2050" s="53"/>
      <c r="P2050" s="53"/>
      <c r="R2050" s="53"/>
    </row>
    <row r="2051" spans="7:18">
      <c r="G2051" s="53"/>
      <c r="P2051" s="53"/>
      <c r="R2051" s="53"/>
    </row>
    <row r="2052" spans="7:18">
      <c r="G2052" s="53"/>
      <c r="P2052" s="53"/>
      <c r="R2052" s="53"/>
    </row>
    <row r="2053" spans="7:18">
      <c r="G2053" s="53"/>
      <c r="P2053" s="53"/>
      <c r="R2053" s="53"/>
    </row>
    <row r="2054" spans="7:18">
      <c r="G2054" s="53"/>
      <c r="P2054" s="53"/>
      <c r="R2054" s="53"/>
    </row>
    <row r="2055" spans="7:18">
      <c r="G2055" s="53"/>
      <c r="P2055" s="53"/>
      <c r="R2055" s="53"/>
    </row>
    <row r="2056" spans="7:18">
      <c r="G2056" s="53"/>
      <c r="P2056" s="53"/>
      <c r="R2056" s="53"/>
    </row>
    <row r="2057" spans="7:18">
      <c r="G2057" s="53"/>
      <c r="P2057" s="53"/>
      <c r="R2057" s="53"/>
    </row>
    <row r="2058" spans="7:18">
      <c r="G2058" s="53"/>
      <c r="P2058" s="53"/>
      <c r="R2058" s="53"/>
    </row>
    <row r="2059" spans="7:18">
      <c r="G2059" s="53"/>
      <c r="P2059" s="53"/>
      <c r="R2059" s="53"/>
    </row>
    <row r="2060" spans="7:18">
      <c r="G2060" s="53"/>
      <c r="P2060" s="53"/>
      <c r="R2060" s="53"/>
    </row>
    <row r="2061" spans="7:18">
      <c r="G2061" s="53"/>
      <c r="P2061" s="53"/>
      <c r="R2061" s="53"/>
    </row>
    <row r="2062" spans="7:18">
      <c r="G2062" s="53"/>
      <c r="P2062" s="53"/>
      <c r="R2062" s="53"/>
    </row>
    <row r="2063" spans="7:18">
      <c r="G2063" s="53"/>
      <c r="P2063" s="53"/>
      <c r="R2063" s="53"/>
    </row>
    <row r="2064" spans="7:18">
      <c r="G2064" s="53"/>
      <c r="P2064" s="53"/>
      <c r="R2064" s="53"/>
    </row>
    <row r="2065" spans="7:18">
      <c r="G2065" s="53"/>
      <c r="P2065" s="53"/>
      <c r="R2065" s="53"/>
    </row>
    <row r="2066" spans="7:18">
      <c r="G2066" s="53"/>
      <c r="P2066" s="53"/>
      <c r="R2066" s="53"/>
    </row>
    <row r="2067" spans="7:18">
      <c r="G2067" s="53"/>
      <c r="P2067" s="53"/>
      <c r="R2067" s="53"/>
    </row>
    <row r="2068" spans="7:18">
      <c r="G2068" s="53"/>
      <c r="P2068" s="53"/>
      <c r="R2068" s="53"/>
    </row>
    <row r="2069" spans="7:18">
      <c r="G2069" s="53"/>
      <c r="P2069" s="53"/>
      <c r="R2069" s="53"/>
    </row>
    <row r="2070" spans="7:18">
      <c r="G2070" s="53"/>
      <c r="P2070" s="53"/>
      <c r="R2070" s="53"/>
    </row>
    <row r="2071" spans="7:18">
      <c r="G2071" s="53"/>
      <c r="P2071" s="53"/>
      <c r="R2071" s="53"/>
    </row>
    <row r="2072" spans="7:18">
      <c r="G2072" s="53"/>
      <c r="P2072" s="53"/>
      <c r="R2072" s="53"/>
    </row>
    <row r="2073" spans="7:18">
      <c r="G2073" s="53"/>
      <c r="P2073" s="53"/>
      <c r="R2073" s="53"/>
    </row>
    <row r="2074" spans="7:18">
      <c r="G2074" s="53"/>
      <c r="P2074" s="53"/>
      <c r="R2074" s="53"/>
    </row>
    <row r="2075" spans="7:18">
      <c r="G2075" s="53"/>
      <c r="P2075" s="53"/>
      <c r="R2075" s="53"/>
    </row>
    <row r="2076" spans="7:18">
      <c r="G2076" s="53"/>
      <c r="P2076" s="53"/>
      <c r="R2076" s="53"/>
    </row>
    <row r="2077" spans="7:18">
      <c r="G2077" s="53"/>
      <c r="P2077" s="53"/>
      <c r="R2077" s="53"/>
    </row>
    <row r="2078" spans="7:18">
      <c r="G2078" s="53"/>
      <c r="P2078" s="53"/>
      <c r="R2078" s="53"/>
    </row>
    <row r="2079" spans="7:18">
      <c r="G2079" s="53"/>
      <c r="P2079" s="53"/>
      <c r="R2079" s="53"/>
    </row>
    <row r="2080" spans="7:18">
      <c r="G2080" s="53"/>
      <c r="P2080" s="53"/>
      <c r="R2080" s="53"/>
    </row>
    <row r="2081" spans="7:18">
      <c r="G2081" s="53"/>
      <c r="P2081" s="53"/>
      <c r="R2081" s="53"/>
    </row>
    <row r="2082" spans="7:18">
      <c r="G2082" s="53"/>
      <c r="P2082" s="53"/>
      <c r="R2082" s="53"/>
    </row>
    <row r="2083" spans="7:18">
      <c r="G2083" s="53"/>
      <c r="P2083" s="53"/>
      <c r="R2083" s="53"/>
    </row>
    <row r="2084" spans="7:18">
      <c r="G2084" s="53"/>
      <c r="P2084" s="53"/>
      <c r="R2084" s="53"/>
    </row>
    <row r="2085" spans="7:18">
      <c r="G2085" s="53"/>
      <c r="P2085" s="53"/>
      <c r="R2085" s="53"/>
    </row>
    <row r="2086" spans="7:18">
      <c r="G2086" s="53"/>
      <c r="P2086" s="53"/>
      <c r="R2086" s="53"/>
    </row>
    <row r="2087" spans="7:18">
      <c r="G2087" s="53"/>
      <c r="P2087" s="53"/>
      <c r="R2087" s="53"/>
    </row>
    <row r="2088" spans="7:18">
      <c r="G2088" s="53"/>
      <c r="P2088" s="53"/>
      <c r="R2088" s="53"/>
    </row>
    <row r="2089" spans="7:18">
      <c r="G2089" s="53"/>
      <c r="P2089" s="53"/>
      <c r="R2089" s="53"/>
    </row>
    <row r="2090" spans="7:18">
      <c r="G2090" s="53"/>
      <c r="P2090" s="53"/>
      <c r="R2090" s="53"/>
    </row>
    <row r="2091" spans="7:18">
      <c r="G2091" s="53"/>
      <c r="P2091" s="53"/>
      <c r="R2091" s="53"/>
    </row>
    <row r="2092" spans="7:18">
      <c r="G2092" s="53"/>
      <c r="P2092" s="53"/>
      <c r="R2092" s="53"/>
    </row>
    <row r="2093" spans="7:18">
      <c r="G2093" s="53"/>
      <c r="P2093" s="53"/>
      <c r="R2093" s="53"/>
    </row>
    <row r="2094" spans="7:18">
      <c r="G2094" s="53"/>
      <c r="P2094" s="53"/>
      <c r="R2094" s="53"/>
    </row>
    <row r="2095" spans="7:18">
      <c r="G2095" s="53"/>
      <c r="P2095" s="53"/>
      <c r="R2095" s="53"/>
    </row>
    <row r="2096" spans="7:18">
      <c r="G2096" s="53"/>
      <c r="P2096" s="53"/>
      <c r="R2096" s="53"/>
    </row>
    <row r="2097" spans="7:18">
      <c r="G2097" s="53"/>
      <c r="P2097" s="53"/>
      <c r="R2097" s="53"/>
    </row>
    <row r="2098" spans="7:18">
      <c r="G2098" s="53"/>
      <c r="P2098" s="53"/>
      <c r="R2098" s="53"/>
    </row>
    <row r="2099" spans="7:18">
      <c r="G2099" s="53"/>
      <c r="P2099" s="53"/>
      <c r="R2099" s="53"/>
    </row>
    <row r="2100" spans="7:18">
      <c r="G2100" s="53"/>
      <c r="P2100" s="53"/>
      <c r="R2100" s="53"/>
    </row>
    <row r="2101" spans="7:18">
      <c r="G2101" s="53"/>
      <c r="P2101" s="53"/>
      <c r="R2101" s="53"/>
    </row>
    <row r="2102" spans="7:18">
      <c r="G2102" s="53"/>
      <c r="P2102" s="53"/>
      <c r="R2102" s="53"/>
    </row>
    <row r="2103" spans="7:18">
      <c r="G2103" s="53"/>
      <c r="P2103" s="53"/>
      <c r="R2103" s="53"/>
    </row>
    <row r="2104" spans="7:18">
      <c r="G2104" s="53"/>
      <c r="P2104" s="53"/>
      <c r="R2104" s="53"/>
    </row>
    <row r="2105" spans="7:18">
      <c r="G2105" s="53"/>
      <c r="P2105" s="53"/>
      <c r="R2105" s="53"/>
    </row>
    <row r="2106" spans="7:18">
      <c r="G2106" s="53"/>
      <c r="P2106" s="53"/>
      <c r="R2106" s="53"/>
    </row>
    <row r="2107" spans="7:18">
      <c r="G2107" s="53"/>
      <c r="P2107" s="53"/>
      <c r="R2107" s="53"/>
    </row>
    <row r="2108" spans="7:18">
      <c r="G2108" s="53"/>
      <c r="P2108" s="53"/>
      <c r="R2108" s="53"/>
    </row>
    <row r="2109" spans="7:18">
      <c r="G2109" s="53"/>
      <c r="P2109" s="53"/>
      <c r="R2109" s="53"/>
    </row>
    <row r="2110" spans="7:18">
      <c r="G2110" s="53"/>
      <c r="P2110" s="53"/>
      <c r="R2110" s="53"/>
    </row>
    <row r="2111" spans="7:18">
      <c r="G2111" s="53"/>
      <c r="P2111" s="53"/>
      <c r="R2111" s="53"/>
    </row>
    <row r="2112" spans="7:18">
      <c r="G2112" s="53"/>
      <c r="P2112" s="53"/>
      <c r="R2112" s="53"/>
    </row>
    <row r="2113" spans="7:18">
      <c r="G2113" s="53"/>
      <c r="P2113" s="53"/>
      <c r="R2113" s="53"/>
    </row>
    <row r="2114" spans="7:18">
      <c r="G2114" s="53"/>
      <c r="P2114" s="53"/>
      <c r="R2114" s="53"/>
    </row>
    <row r="2115" spans="7:18">
      <c r="G2115" s="53"/>
      <c r="P2115" s="53"/>
      <c r="R2115" s="53"/>
    </row>
    <row r="2116" spans="7:18">
      <c r="G2116" s="53"/>
      <c r="P2116" s="53"/>
      <c r="R2116" s="53"/>
    </row>
    <row r="2117" spans="7:18">
      <c r="G2117" s="53"/>
      <c r="P2117" s="53"/>
      <c r="R2117" s="53"/>
    </row>
    <row r="2118" spans="7:18">
      <c r="G2118" s="53"/>
      <c r="P2118" s="53"/>
      <c r="R2118" s="53"/>
    </row>
    <row r="2119" spans="7:18">
      <c r="G2119" s="53"/>
      <c r="P2119" s="53"/>
      <c r="R2119" s="53"/>
    </row>
    <row r="2120" spans="7:18">
      <c r="G2120" s="53"/>
      <c r="P2120" s="53"/>
      <c r="R2120" s="53"/>
    </row>
    <row r="2121" spans="7:18">
      <c r="G2121" s="53"/>
      <c r="P2121" s="53"/>
      <c r="R2121" s="53"/>
    </row>
    <row r="2122" spans="7:18">
      <c r="G2122" s="53"/>
      <c r="P2122" s="53"/>
      <c r="R2122" s="53"/>
    </row>
    <row r="2123" spans="7:18">
      <c r="G2123" s="53"/>
      <c r="P2123" s="53"/>
      <c r="R2123" s="53"/>
    </row>
    <row r="2124" spans="7:18">
      <c r="G2124" s="53"/>
      <c r="P2124" s="53"/>
      <c r="R2124" s="53"/>
    </row>
    <row r="2125" spans="7:18">
      <c r="G2125" s="53"/>
      <c r="P2125" s="53"/>
      <c r="R2125" s="53"/>
    </row>
    <row r="2126" spans="7:18">
      <c r="G2126" s="53"/>
      <c r="P2126" s="53"/>
      <c r="R2126" s="53"/>
    </row>
    <row r="2127" spans="7:18">
      <c r="G2127" s="53"/>
      <c r="P2127" s="53"/>
      <c r="R2127" s="53"/>
    </row>
    <row r="2128" spans="7:18">
      <c r="G2128" s="53"/>
      <c r="P2128" s="53"/>
      <c r="R2128" s="53"/>
    </row>
    <row r="2129" spans="7:18">
      <c r="G2129" s="53"/>
      <c r="P2129" s="53"/>
      <c r="R2129" s="53"/>
    </row>
    <row r="2130" spans="7:18">
      <c r="G2130" s="53"/>
      <c r="P2130" s="53"/>
      <c r="R2130" s="53"/>
    </row>
    <row r="2131" spans="7:18">
      <c r="G2131" s="53"/>
      <c r="P2131" s="53"/>
      <c r="R2131" s="53"/>
    </row>
    <row r="2132" spans="7:18">
      <c r="G2132" s="53"/>
      <c r="P2132" s="53"/>
      <c r="R2132" s="53"/>
    </row>
    <row r="2133" spans="7:18">
      <c r="G2133" s="53"/>
      <c r="P2133" s="53"/>
      <c r="R2133" s="53"/>
    </row>
    <row r="2134" spans="7:18">
      <c r="G2134" s="53"/>
      <c r="P2134" s="53"/>
      <c r="R2134" s="53"/>
    </row>
    <row r="2135" spans="7:18">
      <c r="G2135" s="53"/>
      <c r="P2135" s="53"/>
      <c r="R2135" s="53"/>
    </row>
    <row r="2136" spans="7:18">
      <c r="G2136" s="53"/>
      <c r="P2136" s="53"/>
      <c r="R2136" s="53"/>
    </row>
    <row r="2137" spans="7:18">
      <c r="G2137" s="53"/>
      <c r="P2137" s="53"/>
      <c r="R2137" s="53"/>
    </row>
    <row r="2138" spans="7:18">
      <c r="G2138" s="53"/>
      <c r="P2138" s="53"/>
      <c r="R2138" s="53"/>
    </row>
    <row r="2139" spans="7:18">
      <c r="G2139" s="53"/>
      <c r="P2139" s="53"/>
      <c r="R2139" s="53"/>
    </row>
    <row r="2140" spans="7:18">
      <c r="G2140" s="53"/>
      <c r="P2140" s="53"/>
      <c r="R2140" s="53"/>
    </row>
    <row r="2141" spans="7:18">
      <c r="G2141" s="53"/>
      <c r="P2141" s="53"/>
      <c r="R2141" s="53"/>
    </row>
    <row r="2142" spans="7:18">
      <c r="G2142" s="53"/>
      <c r="P2142" s="53"/>
      <c r="R2142" s="53"/>
    </row>
    <row r="2143" spans="7:18">
      <c r="G2143" s="53"/>
      <c r="P2143" s="53"/>
      <c r="R2143" s="53"/>
    </row>
    <row r="2144" spans="7:18">
      <c r="G2144" s="53"/>
      <c r="P2144" s="53"/>
      <c r="R2144" s="53"/>
    </row>
    <row r="2145" spans="7:18">
      <c r="G2145" s="53"/>
      <c r="P2145" s="53"/>
      <c r="R2145" s="53"/>
    </row>
    <row r="2146" spans="7:18">
      <c r="G2146" s="53"/>
      <c r="P2146" s="53"/>
      <c r="R2146" s="53"/>
    </row>
    <row r="2147" spans="7:18">
      <c r="G2147" s="53"/>
      <c r="P2147" s="53"/>
      <c r="R2147" s="53"/>
    </row>
    <row r="2148" spans="7:18">
      <c r="G2148" s="53"/>
      <c r="P2148" s="53"/>
      <c r="R2148" s="53"/>
    </row>
    <row r="2149" spans="7:18">
      <c r="G2149" s="53"/>
      <c r="P2149" s="53"/>
      <c r="R2149" s="53"/>
    </row>
    <row r="2150" spans="7:18">
      <c r="G2150" s="53"/>
      <c r="P2150" s="53"/>
      <c r="R2150" s="53"/>
    </row>
    <row r="2151" spans="7:18">
      <c r="G2151" s="53"/>
      <c r="P2151" s="53"/>
      <c r="R2151" s="53"/>
    </row>
    <row r="2152" spans="7:18">
      <c r="G2152" s="53"/>
      <c r="P2152" s="53"/>
      <c r="R2152" s="53"/>
    </row>
    <row r="2153" spans="7:18">
      <c r="G2153" s="53"/>
      <c r="P2153" s="53"/>
      <c r="R2153" s="53"/>
    </row>
    <row r="2154" spans="7:18">
      <c r="G2154" s="53"/>
      <c r="P2154" s="53"/>
      <c r="R2154" s="53"/>
    </row>
    <row r="2155" spans="7:18">
      <c r="G2155" s="53"/>
      <c r="P2155" s="53"/>
      <c r="R2155" s="53"/>
    </row>
    <row r="2156" spans="7:18">
      <c r="G2156" s="53"/>
      <c r="P2156" s="53"/>
      <c r="R2156" s="53"/>
    </row>
    <row r="2157" spans="7:18">
      <c r="G2157" s="53"/>
      <c r="P2157" s="53"/>
      <c r="R2157" s="53"/>
    </row>
    <row r="2158" spans="7:18">
      <c r="G2158" s="53"/>
      <c r="P2158" s="53"/>
      <c r="R2158" s="53"/>
    </row>
    <row r="2159" spans="7:18">
      <c r="G2159" s="53"/>
      <c r="P2159" s="53"/>
      <c r="R2159" s="53"/>
    </row>
    <row r="2160" spans="7:18">
      <c r="G2160" s="53"/>
      <c r="P2160" s="53"/>
      <c r="R2160" s="53"/>
    </row>
    <row r="2161" spans="7:18">
      <c r="G2161" s="53"/>
      <c r="P2161" s="53"/>
      <c r="R2161" s="53"/>
    </row>
    <row r="2162" spans="7:18">
      <c r="G2162" s="53"/>
      <c r="P2162" s="53"/>
      <c r="R2162" s="53"/>
    </row>
    <row r="2163" spans="7:18">
      <c r="G2163" s="53"/>
      <c r="P2163" s="53"/>
      <c r="R2163" s="53"/>
    </row>
    <row r="2164" spans="7:18">
      <c r="G2164" s="53"/>
      <c r="P2164" s="53"/>
      <c r="R2164" s="53"/>
    </row>
    <row r="2165" spans="7:18">
      <c r="G2165" s="53"/>
      <c r="P2165" s="53"/>
      <c r="R2165" s="53"/>
    </row>
    <row r="2166" spans="7:18">
      <c r="G2166" s="53"/>
      <c r="P2166" s="53"/>
      <c r="R2166" s="53"/>
    </row>
    <row r="2167" spans="7:18">
      <c r="G2167" s="53"/>
      <c r="P2167" s="53"/>
      <c r="R2167" s="53"/>
    </row>
    <row r="2168" spans="7:18">
      <c r="G2168" s="53"/>
      <c r="P2168" s="53"/>
      <c r="R2168" s="53"/>
    </row>
    <row r="2169" spans="7:18">
      <c r="G2169" s="53"/>
      <c r="P2169" s="53"/>
      <c r="R2169" s="53"/>
    </row>
    <row r="2170" spans="7:18">
      <c r="G2170" s="53"/>
      <c r="P2170" s="53"/>
      <c r="R2170" s="53"/>
    </row>
    <row r="2171" spans="7:18">
      <c r="G2171" s="53"/>
      <c r="P2171" s="53"/>
      <c r="R2171" s="53"/>
    </row>
    <row r="2172" spans="7:18">
      <c r="G2172" s="53"/>
      <c r="P2172" s="53"/>
      <c r="R2172" s="53"/>
    </row>
    <row r="2173" spans="7:18">
      <c r="G2173" s="53"/>
      <c r="P2173" s="53"/>
      <c r="R2173" s="53"/>
    </row>
    <row r="2174" spans="7:18">
      <c r="G2174" s="53"/>
      <c r="P2174" s="53"/>
      <c r="R2174" s="53"/>
    </row>
    <row r="2175" spans="7:18">
      <c r="G2175" s="53"/>
      <c r="P2175" s="53"/>
      <c r="R2175" s="53"/>
    </row>
    <row r="2176" spans="7:18">
      <c r="G2176" s="53"/>
      <c r="P2176" s="53"/>
      <c r="R2176" s="53"/>
    </row>
    <row r="2177" spans="7:18">
      <c r="G2177" s="53"/>
      <c r="P2177" s="53"/>
      <c r="R2177" s="53"/>
    </row>
    <row r="2178" spans="7:18">
      <c r="G2178" s="53"/>
      <c r="P2178" s="53"/>
      <c r="R2178" s="53"/>
    </row>
    <row r="2179" spans="7:18">
      <c r="G2179" s="53"/>
      <c r="P2179" s="53"/>
      <c r="R2179" s="53"/>
    </row>
    <row r="2180" spans="7:18">
      <c r="G2180" s="53"/>
      <c r="P2180" s="53"/>
      <c r="R2180" s="53"/>
    </row>
    <row r="2181" spans="7:18">
      <c r="G2181" s="53"/>
      <c r="P2181" s="53"/>
      <c r="R2181" s="53"/>
    </row>
    <row r="2182" spans="7:18">
      <c r="G2182" s="53"/>
      <c r="P2182" s="53"/>
      <c r="R2182" s="53"/>
    </row>
    <row r="2183" spans="7:18">
      <c r="G2183" s="53"/>
      <c r="P2183" s="53"/>
      <c r="R2183" s="53"/>
    </row>
    <row r="2184" spans="7:18">
      <c r="G2184" s="53"/>
      <c r="P2184" s="53"/>
      <c r="R2184" s="53"/>
    </row>
    <row r="2185" spans="7:18">
      <c r="G2185" s="53"/>
      <c r="P2185" s="53"/>
      <c r="R2185" s="53"/>
    </row>
    <row r="2186" spans="7:18">
      <c r="G2186" s="53"/>
      <c r="P2186" s="53"/>
      <c r="R2186" s="53"/>
    </row>
    <row r="2187" spans="7:18">
      <c r="G2187" s="53"/>
      <c r="P2187" s="53"/>
      <c r="R2187" s="53"/>
    </row>
    <row r="2188" spans="7:18">
      <c r="G2188" s="53"/>
      <c r="P2188" s="53"/>
      <c r="R2188" s="53"/>
    </row>
    <row r="2189" spans="7:18">
      <c r="G2189" s="53"/>
      <c r="P2189" s="53"/>
      <c r="R2189" s="53"/>
    </row>
    <row r="2190" spans="7:18">
      <c r="G2190" s="53"/>
      <c r="P2190" s="53"/>
      <c r="R2190" s="53"/>
    </row>
    <row r="2191" spans="7:18">
      <c r="G2191" s="53"/>
      <c r="P2191" s="53"/>
      <c r="R2191" s="53"/>
    </row>
    <row r="2192" spans="7:18">
      <c r="G2192" s="53"/>
      <c r="P2192" s="53"/>
      <c r="R2192" s="53"/>
    </row>
    <row r="2193" spans="7:18">
      <c r="G2193" s="53"/>
      <c r="P2193" s="53"/>
      <c r="R2193" s="53"/>
    </row>
    <row r="2194" spans="7:18">
      <c r="G2194" s="53"/>
      <c r="P2194" s="53"/>
      <c r="R2194" s="53"/>
    </row>
    <row r="2195" spans="7:18">
      <c r="G2195" s="53"/>
      <c r="P2195" s="53"/>
      <c r="R2195" s="53"/>
    </row>
    <row r="2196" spans="7:18">
      <c r="G2196" s="53"/>
      <c r="P2196" s="53"/>
      <c r="R2196" s="53"/>
    </row>
    <row r="2197" spans="7:18">
      <c r="G2197" s="53"/>
      <c r="P2197" s="53"/>
      <c r="R2197" s="53"/>
    </row>
    <row r="2198" spans="7:18">
      <c r="G2198" s="53"/>
      <c r="P2198" s="53"/>
      <c r="R2198" s="53"/>
    </row>
    <row r="2199" spans="7:18">
      <c r="G2199" s="53"/>
      <c r="P2199" s="53"/>
      <c r="R2199" s="53"/>
    </row>
    <row r="2200" spans="7:18">
      <c r="G2200" s="53"/>
      <c r="P2200" s="53"/>
      <c r="R2200" s="53"/>
    </row>
    <row r="2201" spans="7:18">
      <c r="G2201" s="53"/>
      <c r="P2201" s="53"/>
      <c r="R2201" s="53"/>
    </row>
    <row r="2202" spans="7:18">
      <c r="G2202" s="53"/>
      <c r="P2202" s="53"/>
      <c r="R2202" s="53"/>
    </row>
    <row r="2203" spans="7:18">
      <c r="G2203" s="53"/>
      <c r="P2203" s="53"/>
      <c r="R2203" s="53"/>
    </row>
    <row r="2204" spans="7:18">
      <c r="G2204" s="53"/>
      <c r="P2204" s="53"/>
      <c r="R2204" s="53"/>
    </row>
    <row r="2205" spans="7:18">
      <c r="G2205" s="53"/>
      <c r="P2205" s="53"/>
      <c r="R2205" s="53"/>
    </row>
    <row r="2206" spans="7:18">
      <c r="G2206" s="53"/>
      <c r="P2206" s="53"/>
      <c r="R2206" s="53"/>
    </row>
    <row r="2207" spans="7:18">
      <c r="G2207" s="53"/>
      <c r="P2207" s="53"/>
      <c r="R2207" s="53"/>
    </row>
    <row r="2208" spans="7:18">
      <c r="G2208" s="53"/>
      <c r="P2208" s="53"/>
      <c r="R2208" s="53"/>
    </row>
    <row r="2209" spans="7:18">
      <c r="G2209" s="53"/>
      <c r="P2209" s="53"/>
      <c r="R2209" s="53"/>
    </row>
    <row r="2210" spans="7:18">
      <c r="G2210" s="53"/>
      <c r="P2210" s="53"/>
      <c r="R2210" s="53"/>
    </row>
    <row r="2211" spans="7:18">
      <c r="G2211" s="53"/>
      <c r="P2211" s="53"/>
      <c r="R2211" s="53"/>
    </row>
    <row r="2212" spans="7:18">
      <c r="G2212" s="53"/>
      <c r="P2212" s="53"/>
      <c r="R2212" s="53"/>
    </row>
    <row r="2213" spans="7:18">
      <c r="G2213" s="53"/>
      <c r="P2213" s="53"/>
      <c r="R2213" s="53"/>
    </row>
    <row r="2214" spans="7:18">
      <c r="G2214" s="53"/>
      <c r="P2214" s="53"/>
      <c r="R2214" s="53"/>
    </row>
    <row r="2215" spans="7:18">
      <c r="G2215" s="53"/>
      <c r="P2215" s="53"/>
      <c r="R2215" s="53"/>
    </row>
    <row r="2216" spans="7:18">
      <c r="G2216" s="53"/>
      <c r="P2216" s="53"/>
      <c r="R2216" s="53"/>
    </row>
    <row r="2217" spans="7:18">
      <c r="G2217" s="53"/>
      <c r="P2217" s="53"/>
      <c r="R2217" s="53"/>
    </row>
    <row r="2218" spans="7:18">
      <c r="G2218" s="53"/>
      <c r="P2218" s="53"/>
      <c r="R2218" s="53"/>
    </row>
    <row r="2219" spans="7:18">
      <c r="G2219" s="53"/>
      <c r="P2219" s="53"/>
      <c r="R2219" s="53"/>
    </row>
    <row r="2220" spans="7:18">
      <c r="G2220" s="53"/>
      <c r="P2220" s="53"/>
      <c r="R2220" s="53"/>
    </row>
    <row r="2221" spans="7:18">
      <c r="G2221" s="53"/>
      <c r="P2221" s="53"/>
      <c r="R2221" s="53"/>
    </row>
    <row r="2222" spans="7:18">
      <c r="G2222" s="53"/>
      <c r="P2222" s="53"/>
      <c r="R2222" s="53"/>
    </row>
    <row r="2223" spans="7:18">
      <c r="G2223" s="53"/>
      <c r="P2223" s="53"/>
      <c r="R2223" s="53"/>
    </row>
    <row r="2224" spans="7:18">
      <c r="G2224" s="53"/>
      <c r="P2224" s="53"/>
      <c r="R2224" s="53"/>
    </row>
    <row r="2225" spans="7:18">
      <c r="G2225" s="53"/>
      <c r="P2225" s="53"/>
      <c r="R2225" s="53"/>
    </row>
    <row r="2226" spans="7:18">
      <c r="G2226" s="53"/>
      <c r="P2226" s="53"/>
      <c r="R2226" s="53"/>
    </row>
    <row r="2227" spans="7:18">
      <c r="G2227" s="53"/>
      <c r="P2227" s="53"/>
      <c r="R2227" s="53"/>
    </row>
    <row r="2228" spans="7:18">
      <c r="G2228" s="53"/>
      <c r="P2228" s="53"/>
      <c r="R2228" s="53"/>
    </row>
    <row r="2229" spans="7:18">
      <c r="G2229" s="53"/>
      <c r="P2229" s="53"/>
      <c r="R2229" s="53"/>
    </row>
    <row r="2230" spans="7:18">
      <c r="G2230" s="53"/>
      <c r="P2230" s="53"/>
      <c r="R2230" s="53"/>
    </row>
    <row r="2231" spans="7:18">
      <c r="G2231" s="53"/>
      <c r="P2231" s="53"/>
      <c r="R2231" s="53"/>
    </row>
    <row r="2232" spans="7:18">
      <c r="G2232" s="53"/>
      <c r="P2232" s="53"/>
      <c r="R2232" s="53"/>
    </row>
    <row r="2233" spans="7:18">
      <c r="G2233" s="53"/>
      <c r="P2233" s="53"/>
      <c r="R2233" s="53"/>
    </row>
    <row r="2234" spans="7:18">
      <c r="G2234" s="53"/>
      <c r="P2234" s="53"/>
      <c r="R2234" s="53"/>
    </row>
    <row r="2235" spans="7:18">
      <c r="G2235" s="53"/>
      <c r="P2235" s="53"/>
      <c r="R2235" s="53"/>
    </row>
    <row r="2236" spans="7:18">
      <c r="G2236" s="53"/>
      <c r="P2236" s="53"/>
      <c r="R2236" s="53"/>
    </row>
    <row r="2237" spans="7:18">
      <c r="G2237" s="53"/>
      <c r="P2237" s="53"/>
      <c r="R2237" s="53"/>
    </row>
    <row r="2238" spans="7:18">
      <c r="G2238" s="53"/>
      <c r="P2238" s="53"/>
      <c r="R2238" s="53"/>
    </row>
    <row r="2239" spans="7:18">
      <c r="G2239" s="53"/>
      <c r="P2239" s="53"/>
      <c r="R2239" s="53"/>
    </row>
    <row r="2240" spans="7:18">
      <c r="G2240" s="53"/>
      <c r="P2240" s="53"/>
      <c r="R2240" s="53"/>
    </row>
    <row r="2241" spans="7:18">
      <c r="G2241" s="53"/>
      <c r="P2241" s="53"/>
      <c r="R2241" s="53"/>
    </row>
    <row r="2242" spans="7:18">
      <c r="G2242" s="53"/>
      <c r="P2242" s="53"/>
      <c r="R2242" s="53"/>
    </row>
    <row r="2243" spans="7:18">
      <c r="G2243" s="53"/>
      <c r="P2243" s="53"/>
      <c r="R2243" s="53"/>
    </row>
    <row r="2244" spans="7:18">
      <c r="G2244" s="53"/>
      <c r="P2244" s="53"/>
      <c r="R2244" s="53"/>
    </row>
    <row r="2245" spans="7:18">
      <c r="G2245" s="53"/>
      <c r="P2245" s="53"/>
      <c r="R2245" s="53"/>
    </row>
    <row r="2246" spans="7:18">
      <c r="G2246" s="53"/>
      <c r="P2246" s="53"/>
      <c r="R2246" s="53"/>
    </row>
    <row r="2247" spans="7:18">
      <c r="G2247" s="53"/>
      <c r="P2247" s="53"/>
      <c r="R2247" s="53"/>
    </row>
    <row r="2248" spans="7:18">
      <c r="G2248" s="53"/>
      <c r="P2248" s="53"/>
      <c r="R2248" s="53"/>
    </row>
    <row r="2249" spans="7:18">
      <c r="G2249" s="53"/>
      <c r="P2249" s="53"/>
      <c r="R2249" s="53"/>
    </row>
    <row r="2250" spans="7:18">
      <c r="G2250" s="53"/>
      <c r="P2250" s="53"/>
      <c r="R2250" s="53"/>
    </row>
    <row r="2251" spans="7:18">
      <c r="G2251" s="53"/>
      <c r="P2251" s="53"/>
      <c r="R2251" s="53"/>
    </row>
    <row r="2252" spans="7:18">
      <c r="G2252" s="53"/>
      <c r="P2252" s="53"/>
      <c r="R2252" s="53"/>
    </row>
    <row r="2253" spans="7:18">
      <c r="G2253" s="53"/>
      <c r="P2253" s="53"/>
      <c r="R2253" s="53"/>
    </row>
    <row r="2254" spans="7:18">
      <c r="G2254" s="53"/>
      <c r="P2254" s="53"/>
      <c r="R2254" s="53"/>
    </row>
    <row r="2255" spans="7:18">
      <c r="G2255" s="53"/>
      <c r="P2255" s="53"/>
      <c r="R2255" s="53"/>
    </row>
    <row r="2256" spans="7:18">
      <c r="G2256" s="53"/>
      <c r="P2256" s="53"/>
      <c r="R2256" s="53"/>
    </row>
    <row r="2257" spans="7:18">
      <c r="G2257" s="53"/>
      <c r="P2257" s="53"/>
      <c r="R2257" s="53"/>
    </row>
    <row r="2258" spans="7:18">
      <c r="G2258" s="53"/>
      <c r="P2258" s="53"/>
      <c r="R2258" s="53"/>
    </row>
    <row r="2259" spans="7:18">
      <c r="G2259" s="53"/>
      <c r="P2259" s="53"/>
      <c r="R2259" s="53"/>
    </row>
    <row r="2260" spans="7:18">
      <c r="G2260" s="53"/>
      <c r="P2260" s="53"/>
      <c r="R2260" s="53"/>
    </row>
    <row r="2261" spans="7:18">
      <c r="G2261" s="53"/>
      <c r="P2261" s="53"/>
      <c r="R2261" s="53"/>
    </row>
    <row r="2262" spans="7:18">
      <c r="G2262" s="53"/>
      <c r="P2262" s="53"/>
      <c r="R2262" s="53"/>
    </row>
    <row r="2263" spans="7:18">
      <c r="G2263" s="53"/>
      <c r="P2263" s="53"/>
      <c r="R2263" s="53"/>
    </row>
    <row r="2264" spans="7:18">
      <c r="G2264" s="53"/>
      <c r="P2264" s="53"/>
      <c r="R2264" s="53"/>
    </row>
    <row r="2265" spans="7:18">
      <c r="G2265" s="53"/>
      <c r="P2265" s="53"/>
      <c r="R2265" s="53"/>
    </row>
    <row r="2266" spans="7:18">
      <c r="G2266" s="53"/>
      <c r="P2266" s="53"/>
      <c r="R2266" s="53"/>
    </row>
    <row r="2267" spans="7:18">
      <c r="G2267" s="53"/>
      <c r="P2267" s="53"/>
      <c r="R2267" s="53"/>
    </row>
    <row r="2268" spans="7:18">
      <c r="G2268" s="53"/>
      <c r="P2268" s="53"/>
      <c r="R2268" s="53"/>
    </row>
    <row r="2269" spans="7:18">
      <c r="G2269" s="53"/>
      <c r="P2269" s="53"/>
      <c r="R2269" s="53"/>
    </row>
    <row r="2270" spans="7:18">
      <c r="G2270" s="53"/>
      <c r="P2270" s="53"/>
      <c r="R2270" s="53"/>
    </row>
    <row r="2271" spans="7:18">
      <c r="G2271" s="53"/>
      <c r="P2271" s="53"/>
      <c r="R2271" s="53"/>
    </row>
    <row r="2272" spans="7:18">
      <c r="G2272" s="53"/>
      <c r="P2272" s="53"/>
      <c r="R2272" s="53"/>
    </row>
    <row r="2273" spans="7:18">
      <c r="G2273" s="53"/>
      <c r="P2273" s="53"/>
      <c r="R2273" s="53"/>
    </row>
    <row r="2274" spans="7:18">
      <c r="G2274" s="53"/>
      <c r="P2274" s="53"/>
      <c r="R2274" s="53"/>
    </row>
    <row r="2275" spans="7:18">
      <c r="G2275" s="53"/>
      <c r="P2275" s="53"/>
      <c r="R2275" s="53"/>
    </row>
    <row r="2276" spans="7:18">
      <c r="G2276" s="53"/>
      <c r="P2276" s="53"/>
      <c r="R2276" s="53"/>
    </row>
    <row r="2277" spans="7:18">
      <c r="G2277" s="53"/>
      <c r="P2277" s="53"/>
      <c r="R2277" s="53"/>
    </row>
    <row r="2278" spans="7:18">
      <c r="G2278" s="53"/>
      <c r="P2278" s="53"/>
      <c r="R2278" s="53"/>
    </row>
    <row r="2279" spans="7:18">
      <c r="G2279" s="53"/>
      <c r="P2279" s="53"/>
      <c r="R2279" s="53"/>
    </row>
    <row r="2280" spans="7:18">
      <c r="G2280" s="53"/>
      <c r="P2280" s="53"/>
      <c r="R2280" s="53"/>
    </row>
    <row r="2281" spans="7:18">
      <c r="G2281" s="53"/>
      <c r="P2281" s="53"/>
      <c r="R2281" s="53"/>
    </row>
    <row r="2282" spans="7:18">
      <c r="G2282" s="53"/>
      <c r="P2282" s="53"/>
      <c r="R2282" s="53"/>
    </row>
    <row r="2283" spans="7:18">
      <c r="G2283" s="53"/>
      <c r="P2283" s="53"/>
      <c r="R2283" s="53"/>
    </row>
    <row r="2284" spans="7:18">
      <c r="G2284" s="53"/>
      <c r="P2284" s="53"/>
      <c r="R2284" s="53"/>
    </row>
    <row r="2285" spans="7:18">
      <c r="G2285" s="53"/>
      <c r="P2285" s="53"/>
      <c r="R2285" s="53"/>
    </row>
    <row r="2286" spans="7:18">
      <c r="G2286" s="53"/>
      <c r="P2286" s="53"/>
      <c r="R2286" s="53"/>
    </row>
    <row r="2287" spans="7:18">
      <c r="G2287" s="53"/>
      <c r="P2287" s="53"/>
      <c r="R2287" s="53"/>
    </row>
    <row r="2288" spans="7:18">
      <c r="G2288" s="53"/>
      <c r="P2288" s="53"/>
      <c r="R2288" s="53"/>
    </row>
    <row r="2289" spans="7:18">
      <c r="G2289" s="53"/>
      <c r="P2289" s="53"/>
      <c r="R2289" s="53"/>
    </row>
    <row r="2290" spans="7:18">
      <c r="G2290" s="53"/>
      <c r="P2290" s="53"/>
      <c r="R2290" s="53"/>
    </row>
    <row r="2291" spans="7:18">
      <c r="G2291" s="53"/>
      <c r="P2291" s="53"/>
      <c r="R2291" s="53"/>
    </row>
    <row r="2292" spans="7:18">
      <c r="G2292" s="53"/>
      <c r="P2292" s="53"/>
      <c r="R2292" s="53"/>
    </row>
    <row r="2293" spans="7:18">
      <c r="G2293" s="53"/>
      <c r="P2293" s="53"/>
      <c r="R2293" s="53"/>
    </row>
    <row r="2294" spans="7:18">
      <c r="G2294" s="53"/>
      <c r="P2294" s="53"/>
      <c r="R2294" s="53"/>
    </row>
    <row r="2295" spans="7:18">
      <c r="G2295" s="53"/>
      <c r="P2295" s="53"/>
      <c r="R2295" s="53"/>
    </row>
    <row r="2296" spans="7:18">
      <c r="G2296" s="53"/>
      <c r="P2296" s="53"/>
      <c r="R2296" s="53"/>
    </row>
    <row r="2297" spans="7:18">
      <c r="G2297" s="53"/>
      <c r="P2297" s="53"/>
      <c r="R2297" s="53"/>
    </row>
    <row r="2298" spans="7:18">
      <c r="G2298" s="53"/>
      <c r="P2298" s="53"/>
      <c r="R2298" s="53"/>
    </row>
    <row r="2299" spans="7:18">
      <c r="G2299" s="53"/>
      <c r="P2299" s="53"/>
      <c r="R2299" s="53"/>
    </row>
    <row r="2300" spans="7:18">
      <c r="G2300" s="53"/>
      <c r="P2300" s="53"/>
      <c r="R2300" s="53"/>
    </row>
    <row r="2301" spans="7:18">
      <c r="G2301" s="53"/>
      <c r="P2301" s="53"/>
      <c r="R2301" s="53"/>
    </row>
    <row r="2302" spans="7:18">
      <c r="G2302" s="53"/>
      <c r="P2302" s="53"/>
      <c r="R2302" s="53"/>
    </row>
    <row r="2303" spans="7:18">
      <c r="G2303" s="53"/>
      <c r="P2303" s="53"/>
      <c r="R2303" s="53"/>
    </row>
    <row r="2304" spans="7:18">
      <c r="G2304" s="53"/>
      <c r="P2304" s="53"/>
      <c r="R2304" s="53"/>
    </row>
    <row r="2305" spans="6:18">
      <c r="G2305" s="53"/>
      <c r="P2305" s="53"/>
      <c r="R2305" s="53"/>
    </row>
    <row r="2306" spans="6:18">
      <c r="G2306" s="53"/>
      <c r="P2306" s="53"/>
      <c r="R2306" s="53"/>
    </row>
    <row r="2307" spans="6:18">
      <c r="F2307" s="56"/>
      <c r="G2307" s="53"/>
      <c r="P2307" s="53"/>
      <c r="R2307" s="53"/>
    </row>
    <row r="2308" spans="6:18">
      <c r="G2308" s="53"/>
      <c r="P2308" s="53"/>
      <c r="R2308" s="53"/>
    </row>
    <row r="2309" spans="6:18">
      <c r="G2309" s="53"/>
      <c r="P2309" s="53"/>
      <c r="R2309" s="53"/>
    </row>
    <row r="2310" spans="6:18">
      <c r="G2310" s="53"/>
      <c r="P2310" s="53"/>
      <c r="R2310" s="53"/>
    </row>
    <row r="2311" spans="6:18">
      <c r="G2311" s="53"/>
      <c r="P2311" s="53"/>
      <c r="R2311" s="53"/>
    </row>
    <row r="2312" spans="6:18">
      <c r="G2312" s="53"/>
      <c r="P2312" s="53"/>
      <c r="R2312" s="53"/>
    </row>
    <row r="2313" spans="6:18">
      <c r="G2313" s="53"/>
      <c r="P2313" s="53"/>
      <c r="R2313" s="53"/>
    </row>
    <row r="2314" spans="6:18">
      <c r="G2314" s="53"/>
      <c r="P2314" s="53"/>
      <c r="R2314" s="53"/>
    </row>
    <row r="2315" spans="6:18">
      <c r="G2315" s="53"/>
      <c r="P2315" s="53"/>
      <c r="R2315" s="53"/>
    </row>
    <row r="2316" spans="6:18">
      <c r="G2316" s="53"/>
      <c r="P2316" s="53"/>
      <c r="R2316" s="53"/>
    </row>
    <row r="2317" spans="6:18">
      <c r="G2317" s="53"/>
      <c r="P2317" s="53"/>
      <c r="R2317" s="53"/>
    </row>
    <row r="2318" spans="6:18">
      <c r="G2318" s="53"/>
      <c r="P2318" s="53"/>
      <c r="R2318" s="53"/>
    </row>
    <row r="2319" spans="6:18">
      <c r="G2319" s="53"/>
      <c r="P2319" s="53"/>
      <c r="R2319" s="53"/>
    </row>
    <row r="2320" spans="6:18">
      <c r="G2320" s="53"/>
      <c r="P2320" s="53"/>
      <c r="R2320" s="53"/>
    </row>
    <row r="2321" spans="7:18">
      <c r="G2321" s="53"/>
      <c r="P2321" s="53"/>
      <c r="R2321" s="53"/>
    </row>
    <row r="2322" spans="7:18">
      <c r="G2322" s="53"/>
      <c r="P2322" s="53"/>
      <c r="R2322" s="53"/>
    </row>
    <row r="2323" spans="7:18">
      <c r="G2323" s="53"/>
      <c r="P2323" s="53"/>
      <c r="R2323" s="53"/>
    </row>
    <row r="2324" spans="7:18">
      <c r="G2324" s="53"/>
      <c r="P2324" s="53"/>
      <c r="R2324" s="53"/>
    </row>
    <row r="2325" spans="7:18">
      <c r="G2325" s="53"/>
      <c r="P2325" s="53"/>
      <c r="R2325" s="53"/>
    </row>
    <row r="2326" spans="7:18">
      <c r="G2326" s="53"/>
      <c r="P2326" s="53"/>
      <c r="R2326" s="53"/>
    </row>
    <row r="2327" spans="7:18">
      <c r="G2327" s="53"/>
      <c r="P2327" s="53"/>
      <c r="R2327" s="53"/>
    </row>
    <row r="2328" spans="7:18">
      <c r="G2328" s="53"/>
      <c r="P2328" s="53"/>
      <c r="R2328" s="53"/>
    </row>
    <row r="2329" spans="7:18">
      <c r="G2329" s="53"/>
      <c r="P2329" s="53"/>
      <c r="R2329" s="53"/>
    </row>
    <row r="2330" spans="7:18">
      <c r="G2330" s="53"/>
      <c r="P2330" s="53"/>
      <c r="R2330" s="53"/>
    </row>
    <row r="2331" spans="7:18">
      <c r="G2331" s="53"/>
      <c r="P2331" s="53"/>
      <c r="R2331" s="53"/>
    </row>
    <row r="2332" spans="7:18">
      <c r="G2332" s="53"/>
      <c r="P2332" s="53"/>
      <c r="R2332" s="53"/>
    </row>
    <row r="2333" spans="7:18">
      <c r="G2333" s="53"/>
      <c r="P2333" s="53"/>
      <c r="R2333" s="53"/>
    </row>
    <row r="2334" spans="7:18">
      <c r="G2334" s="53"/>
      <c r="P2334" s="53"/>
      <c r="R2334" s="53"/>
    </row>
    <row r="2335" spans="7:18">
      <c r="G2335" s="53"/>
      <c r="P2335" s="53"/>
      <c r="R2335" s="53"/>
    </row>
    <row r="2336" spans="7:18">
      <c r="G2336" s="53"/>
      <c r="P2336" s="53"/>
      <c r="R2336" s="53"/>
    </row>
    <row r="2337" spans="7:18">
      <c r="G2337" s="53"/>
      <c r="P2337" s="53"/>
      <c r="R2337" s="53"/>
    </row>
    <row r="2338" spans="7:18">
      <c r="G2338" s="53"/>
      <c r="P2338" s="53"/>
      <c r="R2338" s="53"/>
    </row>
    <row r="2339" spans="7:18">
      <c r="G2339" s="53"/>
      <c r="P2339" s="53"/>
      <c r="R2339" s="53"/>
    </row>
    <row r="2340" spans="7:18">
      <c r="G2340" s="53"/>
      <c r="P2340" s="53"/>
      <c r="R2340" s="53"/>
    </row>
    <row r="2341" spans="7:18">
      <c r="G2341" s="53"/>
      <c r="P2341" s="53"/>
      <c r="R2341" s="53"/>
    </row>
    <row r="2342" spans="7:18">
      <c r="G2342" s="53"/>
      <c r="P2342" s="53"/>
      <c r="R2342" s="53"/>
    </row>
    <row r="2343" spans="7:18">
      <c r="G2343" s="53"/>
      <c r="P2343" s="53"/>
      <c r="R2343" s="53"/>
    </row>
    <row r="2344" spans="7:18">
      <c r="G2344" s="53"/>
      <c r="P2344" s="53"/>
      <c r="R2344" s="53"/>
    </row>
    <row r="2345" spans="7:18">
      <c r="G2345" s="53"/>
      <c r="P2345" s="53"/>
      <c r="R2345" s="53"/>
    </row>
    <row r="2346" spans="7:18">
      <c r="G2346" s="53"/>
      <c r="P2346" s="53"/>
      <c r="R2346" s="53"/>
    </row>
    <row r="2347" spans="7:18">
      <c r="G2347" s="53"/>
      <c r="P2347" s="53"/>
      <c r="R2347" s="53"/>
    </row>
    <row r="2348" spans="7:18">
      <c r="G2348" s="53"/>
      <c r="P2348" s="53"/>
      <c r="R2348" s="53"/>
    </row>
    <row r="2349" spans="7:18">
      <c r="G2349" s="53"/>
      <c r="P2349" s="53"/>
      <c r="R2349" s="53"/>
    </row>
    <row r="2350" spans="7:18">
      <c r="G2350" s="53"/>
      <c r="P2350" s="53"/>
      <c r="R2350" s="53"/>
    </row>
    <row r="2351" spans="7:18">
      <c r="G2351" s="53"/>
      <c r="P2351" s="53"/>
      <c r="R2351" s="53"/>
    </row>
    <row r="2352" spans="7:18">
      <c r="G2352" s="53"/>
      <c r="P2352" s="53"/>
      <c r="R2352" s="53"/>
    </row>
    <row r="2353" spans="7:18">
      <c r="G2353" s="53"/>
      <c r="P2353" s="53"/>
      <c r="R2353" s="53"/>
    </row>
    <row r="2354" spans="7:18">
      <c r="G2354" s="53"/>
      <c r="P2354" s="53"/>
      <c r="R2354" s="53"/>
    </row>
    <row r="2355" spans="7:18">
      <c r="G2355" s="53"/>
      <c r="P2355" s="53"/>
      <c r="R2355" s="53"/>
    </row>
    <row r="2356" spans="7:18">
      <c r="G2356" s="53"/>
      <c r="P2356" s="53"/>
      <c r="R2356" s="53"/>
    </row>
    <row r="2357" spans="7:18">
      <c r="G2357" s="53"/>
      <c r="P2357" s="53"/>
      <c r="R2357" s="53"/>
    </row>
    <row r="2358" spans="7:18">
      <c r="G2358" s="53"/>
      <c r="P2358" s="53"/>
      <c r="R2358" s="53"/>
    </row>
    <row r="2359" spans="7:18">
      <c r="G2359" s="53"/>
      <c r="P2359" s="53"/>
      <c r="R2359" s="53"/>
    </row>
    <row r="2360" spans="7:18">
      <c r="G2360" s="53"/>
      <c r="P2360" s="53"/>
      <c r="R2360" s="53"/>
    </row>
    <row r="2361" spans="7:18">
      <c r="G2361" s="53"/>
      <c r="P2361" s="53"/>
      <c r="R2361" s="53"/>
    </row>
    <row r="2362" spans="7:18">
      <c r="G2362" s="53"/>
      <c r="P2362" s="53"/>
      <c r="R2362" s="53"/>
    </row>
    <row r="2363" spans="7:18">
      <c r="G2363" s="53"/>
      <c r="P2363" s="53"/>
      <c r="R2363" s="53"/>
    </row>
    <row r="2364" spans="7:18">
      <c r="G2364" s="53"/>
      <c r="P2364" s="53"/>
      <c r="R2364" s="53"/>
    </row>
    <row r="2365" spans="7:18">
      <c r="G2365" s="53"/>
      <c r="P2365" s="53"/>
      <c r="R2365" s="53"/>
    </row>
    <row r="2366" spans="7:18">
      <c r="G2366" s="53"/>
      <c r="P2366" s="53"/>
      <c r="R2366" s="53"/>
    </row>
    <row r="2367" spans="7:18">
      <c r="G2367" s="53"/>
      <c r="P2367" s="53"/>
      <c r="R2367" s="53"/>
    </row>
    <row r="2368" spans="7:18">
      <c r="G2368" s="53"/>
      <c r="P2368" s="53"/>
      <c r="R2368" s="53"/>
    </row>
    <row r="2369" spans="7:18">
      <c r="G2369" s="53"/>
      <c r="P2369" s="53"/>
      <c r="R2369" s="53"/>
    </row>
    <row r="2370" spans="7:18">
      <c r="G2370" s="53"/>
      <c r="P2370" s="53"/>
      <c r="R2370" s="53"/>
    </row>
    <row r="2371" spans="7:18">
      <c r="G2371" s="53"/>
      <c r="P2371" s="53"/>
      <c r="R2371" s="53"/>
    </row>
    <row r="2372" spans="7:18">
      <c r="G2372" s="53"/>
      <c r="P2372" s="53"/>
      <c r="R2372" s="53"/>
    </row>
    <row r="2373" spans="7:18">
      <c r="G2373" s="53"/>
      <c r="P2373" s="53"/>
      <c r="R2373" s="53"/>
    </row>
    <row r="2374" spans="7:18">
      <c r="G2374" s="53"/>
      <c r="P2374" s="53"/>
      <c r="R2374" s="53"/>
    </row>
    <row r="2375" spans="7:18">
      <c r="G2375" s="53"/>
      <c r="P2375" s="53"/>
      <c r="R2375" s="53"/>
    </row>
    <row r="2376" spans="7:18">
      <c r="G2376" s="53"/>
      <c r="P2376" s="53"/>
      <c r="R2376" s="53"/>
    </row>
    <row r="2377" spans="7:18">
      <c r="G2377" s="53"/>
      <c r="P2377" s="53"/>
      <c r="R2377" s="53"/>
    </row>
    <row r="2378" spans="7:18">
      <c r="G2378" s="53"/>
      <c r="P2378" s="53"/>
      <c r="R2378" s="53"/>
    </row>
    <row r="2379" spans="7:18">
      <c r="G2379" s="53"/>
      <c r="P2379" s="53"/>
      <c r="R2379" s="53"/>
    </row>
    <row r="2380" spans="7:18">
      <c r="G2380" s="53"/>
      <c r="P2380" s="53"/>
      <c r="R2380" s="53"/>
    </row>
    <row r="2381" spans="7:18">
      <c r="G2381" s="53"/>
      <c r="P2381" s="53"/>
      <c r="R2381" s="53"/>
    </row>
    <row r="2382" spans="7:18">
      <c r="G2382" s="53"/>
      <c r="P2382" s="53"/>
      <c r="R2382" s="53"/>
    </row>
    <row r="2383" spans="7:18">
      <c r="G2383" s="53"/>
      <c r="P2383" s="53"/>
      <c r="R2383" s="53"/>
    </row>
    <row r="2384" spans="7:18">
      <c r="G2384" s="53"/>
      <c r="P2384" s="53"/>
      <c r="R2384" s="53"/>
    </row>
    <row r="2385" spans="7:18">
      <c r="G2385" s="53"/>
      <c r="P2385" s="53"/>
      <c r="R2385" s="53"/>
    </row>
    <row r="2386" spans="7:18">
      <c r="G2386" s="53"/>
      <c r="P2386" s="53"/>
      <c r="R2386" s="53"/>
    </row>
    <row r="2387" spans="7:18">
      <c r="G2387" s="53"/>
      <c r="P2387" s="53"/>
      <c r="R2387" s="53"/>
    </row>
    <row r="2388" spans="7:18">
      <c r="G2388" s="53"/>
      <c r="P2388" s="53"/>
      <c r="R2388" s="53"/>
    </row>
    <row r="2389" spans="7:18">
      <c r="G2389" s="53"/>
      <c r="P2389" s="53"/>
      <c r="R2389" s="53"/>
    </row>
    <row r="2390" spans="7:18">
      <c r="G2390" s="53"/>
      <c r="P2390" s="53"/>
      <c r="R2390" s="53"/>
    </row>
    <row r="2391" spans="7:18">
      <c r="G2391" s="53"/>
      <c r="P2391" s="53"/>
      <c r="R2391" s="53"/>
    </row>
    <row r="2392" spans="7:18">
      <c r="G2392" s="53"/>
      <c r="P2392" s="53"/>
      <c r="R2392" s="53"/>
    </row>
    <row r="2393" spans="7:18">
      <c r="G2393" s="53"/>
      <c r="P2393" s="53"/>
      <c r="R2393" s="53"/>
    </row>
    <row r="2394" spans="7:18">
      <c r="G2394" s="53"/>
      <c r="P2394" s="53"/>
      <c r="R2394" s="53"/>
    </row>
    <row r="2395" spans="7:18">
      <c r="G2395" s="53"/>
      <c r="P2395" s="53"/>
      <c r="R2395" s="53"/>
    </row>
    <row r="2396" spans="7:18">
      <c r="G2396" s="53"/>
      <c r="P2396" s="53"/>
      <c r="R2396" s="53"/>
    </row>
    <row r="2397" spans="7:18">
      <c r="G2397" s="53"/>
      <c r="P2397" s="53"/>
      <c r="R2397" s="53"/>
    </row>
    <row r="2398" spans="7:18">
      <c r="G2398" s="53"/>
      <c r="P2398" s="53"/>
      <c r="R2398" s="53"/>
    </row>
    <row r="2399" spans="7:18">
      <c r="G2399" s="53"/>
      <c r="P2399" s="53"/>
      <c r="R2399" s="53"/>
    </row>
    <row r="2400" spans="7:18">
      <c r="G2400" s="53"/>
      <c r="P2400" s="53"/>
      <c r="R2400" s="53"/>
    </row>
    <row r="2401" spans="7:18">
      <c r="G2401" s="53"/>
      <c r="P2401" s="53"/>
      <c r="R2401" s="53"/>
    </row>
    <row r="2402" spans="7:18">
      <c r="G2402" s="53"/>
      <c r="P2402" s="53"/>
      <c r="R2402" s="53"/>
    </row>
    <row r="2403" spans="7:18">
      <c r="G2403" s="53"/>
      <c r="P2403" s="53"/>
      <c r="R2403" s="53"/>
    </row>
    <row r="2404" spans="7:18">
      <c r="G2404" s="53"/>
      <c r="P2404" s="53"/>
      <c r="R2404" s="53"/>
    </row>
    <row r="2405" spans="7:18">
      <c r="G2405" s="53"/>
      <c r="P2405" s="53"/>
      <c r="R2405" s="53"/>
    </row>
    <row r="2406" spans="7:18">
      <c r="G2406" s="53"/>
      <c r="P2406" s="53"/>
      <c r="R2406" s="53"/>
    </row>
    <row r="2407" spans="7:18">
      <c r="G2407" s="53"/>
      <c r="P2407" s="53"/>
      <c r="R2407" s="53"/>
    </row>
    <row r="2408" spans="7:18">
      <c r="G2408" s="53"/>
      <c r="P2408" s="53"/>
      <c r="R2408" s="53"/>
    </row>
    <row r="2409" spans="7:18">
      <c r="G2409" s="53"/>
      <c r="P2409" s="53"/>
      <c r="R2409" s="53"/>
    </row>
    <row r="2410" spans="7:18">
      <c r="G2410" s="53"/>
      <c r="P2410" s="53"/>
      <c r="R2410" s="53"/>
    </row>
    <row r="2411" spans="7:18">
      <c r="G2411" s="53"/>
      <c r="P2411" s="53"/>
      <c r="R2411" s="53"/>
    </row>
    <row r="2412" spans="7:18">
      <c r="G2412" s="53"/>
      <c r="P2412" s="53"/>
      <c r="R2412" s="53"/>
    </row>
    <row r="2413" spans="7:18">
      <c r="G2413" s="53"/>
      <c r="P2413" s="53"/>
      <c r="R2413" s="53"/>
    </row>
    <row r="2414" spans="7:18">
      <c r="G2414" s="53"/>
      <c r="P2414" s="53"/>
      <c r="R2414" s="53"/>
    </row>
    <row r="2415" spans="7:18">
      <c r="G2415" s="53"/>
      <c r="P2415" s="53"/>
      <c r="R2415" s="53"/>
    </row>
    <row r="2416" spans="7:18">
      <c r="G2416" s="53"/>
      <c r="P2416" s="53"/>
      <c r="R2416" s="53"/>
    </row>
    <row r="2417" spans="7:18">
      <c r="G2417" s="53"/>
      <c r="P2417" s="53"/>
      <c r="R2417" s="53"/>
    </row>
    <row r="2418" spans="7:18">
      <c r="G2418" s="53"/>
      <c r="P2418" s="53"/>
      <c r="R2418" s="53"/>
    </row>
    <row r="2419" spans="7:18">
      <c r="G2419" s="53"/>
      <c r="P2419" s="53"/>
      <c r="R2419" s="53"/>
    </row>
    <row r="2420" spans="7:18">
      <c r="G2420" s="53"/>
      <c r="P2420" s="53"/>
      <c r="R2420" s="53"/>
    </row>
    <row r="2421" spans="7:18">
      <c r="G2421" s="53"/>
      <c r="P2421" s="53"/>
      <c r="R2421" s="53"/>
    </row>
    <row r="2422" spans="7:18">
      <c r="G2422" s="53"/>
      <c r="P2422" s="53"/>
      <c r="R2422" s="53"/>
    </row>
    <row r="2423" spans="7:18">
      <c r="G2423" s="53"/>
      <c r="P2423" s="53"/>
      <c r="R2423" s="53"/>
    </row>
    <row r="2424" spans="7:18">
      <c r="G2424" s="53"/>
      <c r="P2424" s="53"/>
      <c r="R2424" s="53"/>
    </row>
    <row r="2425" spans="7:18">
      <c r="G2425" s="53"/>
      <c r="P2425" s="53"/>
      <c r="R2425" s="53"/>
    </row>
    <row r="2426" spans="7:18">
      <c r="G2426" s="53"/>
      <c r="P2426" s="53"/>
      <c r="R2426" s="53"/>
    </row>
    <row r="2427" spans="7:18">
      <c r="G2427" s="53"/>
      <c r="P2427" s="53"/>
      <c r="R2427" s="53"/>
    </row>
    <row r="2428" spans="7:18">
      <c r="G2428" s="53"/>
      <c r="P2428" s="53"/>
      <c r="R2428" s="53"/>
    </row>
    <row r="2429" spans="7:18">
      <c r="G2429" s="53"/>
      <c r="P2429" s="53"/>
      <c r="R2429" s="53"/>
    </row>
    <row r="2430" spans="7:18">
      <c r="G2430" s="53"/>
      <c r="P2430" s="53"/>
      <c r="R2430" s="53"/>
    </row>
    <row r="2431" spans="7:18">
      <c r="G2431" s="53"/>
      <c r="P2431" s="53"/>
      <c r="R2431" s="53"/>
    </row>
    <row r="2432" spans="7:18">
      <c r="G2432" s="53"/>
      <c r="P2432" s="53"/>
      <c r="R2432" s="53"/>
    </row>
    <row r="2433" spans="6:18">
      <c r="G2433" s="53"/>
      <c r="P2433" s="53"/>
      <c r="R2433" s="53"/>
    </row>
    <row r="2434" spans="6:18">
      <c r="G2434" s="53"/>
      <c r="P2434" s="53"/>
      <c r="R2434" s="53"/>
    </row>
    <row r="2435" spans="6:18">
      <c r="G2435" s="53"/>
      <c r="P2435" s="53"/>
      <c r="R2435" s="53"/>
    </row>
    <row r="2436" spans="6:18">
      <c r="G2436" s="53"/>
      <c r="P2436" s="53"/>
      <c r="R2436" s="53"/>
    </row>
    <row r="2437" spans="6:18">
      <c r="G2437" s="53"/>
      <c r="P2437" s="53"/>
      <c r="R2437" s="53"/>
    </row>
    <row r="2438" spans="6:18">
      <c r="G2438" s="53"/>
      <c r="P2438" s="53"/>
      <c r="R2438" s="53"/>
    </row>
    <row r="2439" spans="6:18">
      <c r="G2439" s="53"/>
      <c r="P2439" s="53"/>
      <c r="R2439" s="53"/>
    </row>
    <row r="2440" spans="6:18">
      <c r="G2440" s="53"/>
      <c r="P2440" s="53"/>
      <c r="R2440" s="53"/>
    </row>
    <row r="2441" spans="6:18">
      <c r="G2441" s="53"/>
      <c r="P2441" s="53"/>
      <c r="R2441" s="53"/>
    </row>
    <row r="2442" spans="6:18">
      <c r="G2442" s="53"/>
      <c r="P2442" s="53"/>
      <c r="R2442" s="53"/>
    </row>
    <row r="2443" spans="6:18">
      <c r="F2443" s="56"/>
      <c r="G2443" s="53"/>
      <c r="P2443" s="53"/>
      <c r="R2443" s="53"/>
    </row>
    <row r="2444" spans="6:18">
      <c r="G2444" s="53"/>
      <c r="P2444" s="53"/>
      <c r="R2444" s="53"/>
    </row>
    <row r="2445" spans="6:18">
      <c r="G2445" s="53"/>
      <c r="P2445" s="53"/>
      <c r="R2445" s="53"/>
    </row>
    <row r="2446" spans="6:18">
      <c r="G2446" s="53"/>
      <c r="P2446" s="53"/>
      <c r="R2446" s="53"/>
    </row>
    <row r="2447" spans="6:18">
      <c r="G2447" s="53"/>
      <c r="P2447" s="53"/>
      <c r="R2447" s="53"/>
    </row>
    <row r="2448" spans="6:18">
      <c r="G2448" s="53"/>
      <c r="P2448" s="53"/>
      <c r="R2448" s="53"/>
    </row>
    <row r="2449" spans="7:18">
      <c r="G2449" s="53"/>
      <c r="P2449" s="53"/>
      <c r="R2449" s="53"/>
    </row>
    <row r="2450" spans="7:18">
      <c r="G2450" s="53"/>
      <c r="P2450" s="53"/>
      <c r="R2450" s="53"/>
    </row>
    <row r="2451" spans="7:18">
      <c r="G2451" s="53"/>
      <c r="P2451" s="53"/>
      <c r="R2451" s="53"/>
    </row>
    <row r="2452" spans="7:18">
      <c r="G2452" s="53"/>
      <c r="P2452" s="53"/>
      <c r="R2452" s="53"/>
    </row>
    <row r="2453" spans="7:18">
      <c r="G2453" s="53"/>
      <c r="P2453" s="53"/>
      <c r="R2453" s="53"/>
    </row>
    <row r="2454" spans="7:18">
      <c r="G2454" s="53"/>
      <c r="P2454" s="53"/>
      <c r="R2454" s="53"/>
    </row>
    <row r="2455" spans="7:18">
      <c r="G2455" s="53"/>
      <c r="P2455" s="53"/>
      <c r="R2455" s="53"/>
    </row>
    <row r="2456" spans="7:18">
      <c r="G2456" s="53"/>
      <c r="P2456" s="53"/>
      <c r="R2456" s="53"/>
    </row>
    <row r="2457" spans="7:18">
      <c r="G2457" s="53"/>
      <c r="P2457" s="53"/>
      <c r="R2457" s="53"/>
    </row>
    <row r="2458" spans="7:18">
      <c r="G2458" s="53"/>
      <c r="P2458" s="53"/>
      <c r="R2458" s="53"/>
    </row>
    <row r="2459" spans="7:18">
      <c r="G2459" s="53"/>
      <c r="P2459" s="53"/>
      <c r="R2459" s="53"/>
    </row>
    <row r="2460" spans="7:18">
      <c r="G2460" s="53"/>
      <c r="P2460" s="53"/>
      <c r="R2460" s="53"/>
    </row>
    <row r="2461" spans="7:18">
      <c r="G2461" s="53"/>
      <c r="P2461" s="53"/>
      <c r="R2461" s="53"/>
    </row>
    <row r="2462" spans="7:18">
      <c r="G2462" s="53"/>
      <c r="P2462" s="53"/>
      <c r="R2462" s="53"/>
    </row>
    <row r="2463" spans="7:18">
      <c r="G2463" s="53"/>
      <c r="P2463" s="53"/>
      <c r="R2463" s="53"/>
    </row>
    <row r="2464" spans="7:18">
      <c r="G2464" s="53"/>
      <c r="P2464" s="53"/>
      <c r="R2464" s="53"/>
    </row>
    <row r="2465" spans="7:18">
      <c r="G2465" s="53"/>
      <c r="P2465" s="53"/>
      <c r="R2465" s="53"/>
    </row>
    <row r="2466" spans="7:18">
      <c r="G2466" s="53"/>
      <c r="P2466" s="53"/>
      <c r="R2466" s="53"/>
    </row>
    <row r="2467" spans="7:18">
      <c r="G2467" s="53"/>
      <c r="P2467" s="53"/>
      <c r="R2467" s="53"/>
    </row>
    <row r="2468" spans="7:18">
      <c r="G2468" s="53"/>
      <c r="P2468" s="53"/>
      <c r="R2468" s="53"/>
    </row>
    <row r="2469" spans="7:18">
      <c r="G2469" s="53"/>
      <c r="P2469" s="53"/>
      <c r="R2469" s="53"/>
    </row>
    <row r="2470" spans="7:18">
      <c r="G2470" s="53"/>
      <c r="P2470" s="53"/>
      <c r="R2470" s="53"/>
    </row>
    <row r="2471" spans="7:18">
      <c r="G2471" s="53"/>
      <c r="P2471" s="53"/>
      <c r="R2471" s="53"/>
    </row>
    <row r="2472" spans="7:18">
      <c r="G2472" s="53"/>
      <c r="P2472" s="53"/>
      <c r="R2472" s="53"/>
    </row>
    <row r="2473" spans="7:18">
      <c r="G2473" s="53"/>
      <c r="P2473" s="53"/>
      <c r="R2473" s="53"/>
    </row>
    <row r="2474" spans="7:18">
      <c r="G2474" s="53"/>
      <c r="P2474" s="53"/>
      <c r="R2474" s="53"/>
    </row>
    <row r="2475" spans="7:18">
      <c r="G2475" s="53"/>
      <c r="P2475" s="53"/>
      <c r="R2475" s="53"/>
    </row>
    <row r="2476" spans="7:18">
      <c r="G2476" s="53"/>
      <c r="P2476" s="53"/>
      <c r="R2476" s="53"/>
    </row>
    <row r="2477" spans="7:18">
      <c r="G2477" s="53"/>
      <c r="P2477" s="53"/>
      <c r="R2477" s="53"/>
    </row>
    <row r="2478" spans="7:18">
      <c r="G2478" s="53"/>
      <c r="P2478" s="53"/>
      <c r="R2478" s="53"/>
    </row>
    <row r="2479" spans="7:18">
      <c r="G2479" s="53"/>
      <c r="P2479" s="53"/>
      <c r="R2479" s="53"/>
    </row>
    <row r="2480" spans="7:18">
      <c r="G2480" s="53"/>
      <c r="P2480" s="53"/>
      <c r="R2480" s="53"/>
    </row>
    <row r="2481" spans="7:18">
      <c r="G2481" s="53"/>
      <c r="P2481" s="53"/>
      <c r="R2481" s="53"/>
    </row>
    <row r="2482" spans="7:18">
      <c r="G2482" s="53"/>
      <c r="P2482" s="53"/>
      <c r="R2482" s="53"/>
    </row>
    <row r="2483" spans="7:18">
      <c r="G2483" s="53"/>
      <c r="P2483" s="53"/>
      <c r="R2483" s="53"/>
    </row>
    <row r="2484" spans="7:18">
      <c r="G2484" s="53"/>
      <c r="P2484" s="53"/>
      <c r="R2484" s="53"/>
    </row>
    <row r="2485" spans="7:18">
      <c r="G2485" s="53"/>
      <c r="P2485" s="53"/>
      <c r="R2485" s="53"/>
    </row>
    <row r="2486" spans="7:18">
      <c r="G2486" s="53"/>
      <c r="P2486" s="53"/>
      <c r="R2486" s="53"/>
    </row>
    <row r="2487" spans="7:18">
      <c r="G2487" s="53"/>
      <c r="P2487" s="53"/>
      <c r="R2487" s="53"/>
    </row>
    <row r="2488" spans="7:18">
      <c r="G2488" s="53"/>
      <c r="P2488" s="53"/>
      <c r="R2488" s="53"/>
    </row>
    <row r="2489" spans="7:18">
      <c r="G2489" s="53"/>
      <c r="P2489" s="53"/>
      <c r="R2489" s="53"/>
    </row>
    <row r="2490" spans="7:18">
      <c r="G2490" s="53"/>
      <c r="P2490" s="53"/>
      <c r="R2490" s="53"/>
    </row>
    <row r="2491" spans="7:18">
      <c r="G2491" s="53"/>
      <c r="P2491" s="53"/>
      <c r="R2491" s="53"/>
    </row>
    <row r="2492" spans="7:18">
      <c r="G2492" s="53"/>
      <c r="P2492" s="53"/>
      <c r="R2492" s="53"/>
    </row>
    <row r="2493" spans="7:18">
      <c r="G2493" s="53"/>
      <c r="P2493" s="53"/>
      <c r="R2493" s="53"/>
    </row>
    <row r="2494" spans="7:18">
      <c r="G2494" s="53"/>
      <c r="P2494" s="53"/>
      <c r="R2494" s="53"/>
    </row>
    <row r="2495" spans="7:18">
      <c r="G2495" s="53"/>
      <c r="P2495" s="53"/>
      <c r="R2495" s="53"/>
    </row>
    <row r="2496" spans="7:18">
      <c r="G2496" s="53"/>
      <c r="P2496" s="53"/>
      <c r="R2496" s="53"/>
    </row>
    <row r="2497" spans="7:18">
      <c r="G2497" s="53"/>
      <c r="P2497" s="53"/>
      <c r="R2497" s="53"/>
    </row>
    <row r="2498" spans="7:18">
      <c r="G2498" s="53"/>
      <c r="P2498" s="53"/>
      <c r="R2498" s="53"/>
    </row>
    <row r="2499" spans="7:18">
      <c r="G2499" s="53"/>
      <c r="P2499" s="53"/>
      <c r="R2499" s="53"/>
    </row>
    <row r="2500" spans="7:18">
      <c r="G2500" s="53"/>
      <c r="P2500" s="53"/>
      <c r="R2500" s="53"/>
    </row>
    <row r="2501" spans="7:18">
      <c r="G2501" s="53"/>
      <c r="P2501" s="53"/>
      <c r="R2501" s="53"/>
    </row>
    <row r="2502" spans="7:18">
      <c r="G2502" s="53"/>
      <c r="P2502" s="53"/>
      <c r="R2502" s="53"/>
    </row>
    <row r="2503" spans="7:18">
      <c r="G2503" s="53"/>
      <c r="P2503" s="53"/>
      <c r="R2503" s="53"/>
    </row>
    <row r="2504" spans="7:18">
      <c r="G2504" s="53"/>
      <c r="P2504" s="53"/>
      <c r="R2504" s="53"/>
    </row>
    <row r="2505" spans="7:18">
      <c r="G2505" s="53"/>
      <c r="P2505" s="53"/>
      <c r="R2505" s="53"/>
    </row>
    <row r="2506" spans="7:18">
      <c r="G2506" s="53"/>
      <c r="P2506" s="53"/>
      <c r="R2506" s="53"/>
    </row>
    <row r="2507" spans="7:18">
      <c r="G2507" s="53"/>
      <c r="P2507" s="53"/>
      <c r="R2507" s="53"/>
    </row>
    <row r="2508" spans="7:18">
      <c r="G2508" s="53"/>
      <c r="P2508" s="53"/>
      <c r="R2508" s="53"/>
    </row>
    <row r="2509" spans="7:18">
      <c r="G2509" s="53"/>
      <c r="P2509" s="53"/>
      <c r="R2509" s="53"/>
    </row>
    <row r="2510" spans="7:18">
      <c r="G2510" s="53"/>
      <c r="P2510" s="53"/>
      <c r="R2510" s="53"/>
    </row>
    <row r="2511" spans="7:18">
      <c r="G2511" s="53"/>
      <c r="P2511" s="53"/>
      <c r="R2511" s="53"/>
    </row>
    <row r="2512" spans="7:18">
      <c r="G2512" s="53"/>
      <c r="P2512" s="53"/>
      <c r="R2512" s="53"/>
    </row>
    <row r="2513" spans="7:18">
      <c r="G2513" s="53"/>
      <c r="P2513" s="53"/>
      <c r="R2513" s="53"/>
    </row>
    <row r="2514" spans="7:18">
      <c r="G2514" s="53"/>
      <c r="P2514" s="53"/>
      <c r="R2514" s="53"/>
    </row>
    <row r="2515" spans="7:18">
      <c r="G2515" s="53"/>
      <c r="P2515" s="53"/>
      <c r="R2515" s="53"/>
    </row>
    <row r="2516" spans="7:18">
      <c r="G2516" s="53"/>
      <c r="P2516" s="53"/>
      <c r="R2516" s="53"/>
    </row>
    <row r="2517" spans="7:18">
      <c r="G2517" s="53"/>
      <c r="P2517" s="53"/>
      <c r="R2517" s="53"/>
    </row>
    <row r="2518" spans="7:18">
      <c r="G2518" s="53"/>
      <c r="P2518" s="53"/>
      <c r="R2518" s="53"/>
    </row>
    <row r="2519" spans="7:18">
      <c r="G2519" s="53"/>
      <c r="P2519" s="53"/>
      <c r="R2519" s="53"/>
    </row>
    <row r="2520" spans="7:18">
      <c r="G2520" s="53"/>
      <c r="P2520" s="53"/>
      <c r="R2520" s="53"/>
    </row>
    <row r="2521" spans="7:18">
      <c r="G2521" s="53"/>
      <c r="P2521" s="53"/>
      <c r="R2521" s="53"/>
    </row>
    <row r="2522" spans="7:18">
      <c r="G2522" s="53"/>
      <c r="P2522" s="53"/>
      <c r="R2522" s="53"/>
    </row>
    <row r="2523" spans="7:18">
      <c r="G2523" s="53"/>
      <c r="P2523" s="53"/>
      <c r="R2523" s="53"/>
    </row>
    <row r="2524" spans="7:18">
      <c r="G2524" s="53"/>
      <c r="P2524" s="53"/>
      <c r="R2524" s="53"/>
    </row>
    <row r="2525" spans="7:18">
      <c r="G2525" s="53"/>
      <c r="P2525" s="53"/>
      <c r="R2525" s="53"/>
    </row>
    <row r="2526" spans="7:18">
      <c r="G2526" s="53"/>
      <c r="P2526" s="53"/>
      <c r="R2526" s="53"/>
    </row>
    <row r="2527" spans="7:18">
      <c r="G2527" s="53"/>
      <c r="P2527" s="53"/>
      <c r="R2527" s="53"/>
    </row>
    <row r="2528" spans="7:18">
      <c r="G2528" s="53"/>
      <c r="P2528" s="53"/>
      <c r="R2528" s="53"/>
    </row>
    <row r="2529" spans="7:18">
      <c r="G2529" s="53"/>
      <c r="P2529" s="53"/>
      <c r="R2529" s="53"/>
    </row>
    <row r="2530" spans="7:18">
      <c r="G2530" s="53"/>
      <c r="P2530" s="53"/>
      <c r="R2530" s="53"/>
    </row>
    <row r="2531" spans="7:18">
      <c r="G2531" s="53"/>
      <c r="P2531" s="53"/>
      <c r="R2531" s="53"/>
    </row>
    <row r="2532" spans="7:18">
      <c r="G2532" s="53"/>
      <c r="P2532" s="53"/>
      <c r="R2532" s="53"/>
    </row>
    <row r="2533" spans="7:18">
      <c r="G2533" s="53"/>
      <c r="P2533" s="53"/>
      <c r="R2533" s="53"/>
    </row>
    <row r="2534" spans="7:18">
      <c r="G2534" s="53"/>
      <c r="P2534" s="53"/>
      <c r="R2534" s="53"/>
    </row>
    <row r="2535" spans="7:18">
      <c r="G2535" s="53"/>
      <c r="P2535" s="53"/>
      <c r="R2535" s="53"/>
    </row>
    <row r="2536" spans="7:18">
      <c r="G2536" s="53"/>
      <c r="P2536" s="53"/>
      <c r="R2536" s="53"/>
    </row>
    <row r="2537" spans="7:18">
      <c r="G2537" s="53"/>
      <c r="P2537" s="53"/>
      <c r="R2537" s="53"/>
    </row>
    <row r="2538" spans="7:18">
      <c r="G2538" s="53"/>
      <c r="P2538" s="53"/>
      <c r="R2538" s="53"/>
    </row>
    <row r="2539" spans="7:18">
      <c r="G2539" s="53"/>
      <c r="P2539" s="53"/>
      <c r="R2539" s="53"/>
    </row>
    <row r="2540" spans="7:18">
      <c r="G2540" s="53"/>
      <c r="P2540" s="53"/>
      <c r="R2540" s="53"/>
    </row>
    <row r="2541" spans="7:18">
      <c r="G2541" s="53"/>
      <c r="P2541" s="53"/>
      <c r="R2541" s="53"/>
    </row>
    <row r="2542" spans="7:18">
      <c r="G2542" s="53"/>
      <c r="P2542" s="53"/>
      <c r="R2542" s="53"/>
    </row>
    <row r="2543" spans="7:18">
      <c r="G2543" s="53"/>
      <c r="P2543" s="53"/>
      <c r="R2543" s="53"/>
    </row>
    <row r="2544" spans="7:18">
      <c r="G2544" s="53"/>
      <c r="P2544" s="53"/>
      <c r="R2544" s="53"/>
    </row>
    <row r="2545" spans="7:18">
      <c r="G2545" s="53"/>
      <c r="P2545" s="53"/>
      <c r="R2545" s="53"/>
    </row>
    <row r="2546" spans="7:18">
      <c r="G2546" s="53"/>
      <c r="P2546" s="53"/>
      <c r="R2546" s="53"/>
    </row>
    <row r="2547" spans="7:18">
      <c r="G2547" s="53"/>
      <c r="P2547" s="53"/>
      <c r="R2547" s="53"/>
    </row>
    <row r="2548" spans="7:18">
      <c r="G2548" s="53"/>
      <c r="P2548" s="53"/>
      <c r="R2548" s="53"/>
    </row>
    <row r="2549" spans="7:18">
      <c r="G2549" s="53"/>
      <c r="P2549" s="53"/>
      <c r="R2549" s="53"/>
    </row>
    <row r="2550" spans="7:18">
      <c r="G2550" s="53"/>
      <c r="P2550" s="53"/>
      <c r="R2550" s="53"/>
    </row>
    <row r="2551" spans="7:18">
      <c r="G2551" s="53"/>
      <c r="P2551" s="53"/>
      <c r="R2551" s="53"/>
    </row>
    <row r="2552" spans="7:18">
      <c r="G2552" s="53"/>
      <c r="P2552" s="53"/>
      <c r="R2552" s="53"/>
    </row>
    <row r="2553" spans="7:18">
      <c r="G2553" s="53"/>
      <c r="P2553" s="53"/>
      <c r="R2553" s="53"/>
    </row>
    <row r="2554" spans="7:18">
      <c r="G2554" s="53"/>
      <c r="P2554" s="53"/>
      <c r="R2554" s="53"/>
    </row>
    <row r="2555" spans="7:18">
      <c r="G2555" s="53"/>
      <c r="P2555" s="53"/>
      <c r="R2555" s="53"/>
    </row>
    <row r="2556" spans="7:18">
      <c r="G2556" s="53"/>
      <c r="P2556" s="53"/>
      <c r="R2556" s="53"/>
    </row>
    <row r="2557" spans="7:18">
      <c r="G2557" s="53"/>
      <c r="P2557" s="53"/>
      <c r="R2557" s="53"/>
    </row>
    <row r="2558" spans="7:18">
      <c r="G2558" s="53"/>
      <c r="P2558" s="53"/>
      <c r="R2558" s="53"/>
    </row>
    <row r="2559" spans="7:18">
      <c r="G2559" s="53"/>
      <c r="P2559" s="53"/>
      <c r="R2559" s="53"/>
    </row>
    <row r="2560" spans="7:18">
      <c r="G2560" s="53"/>
      <c r="P2560" s="53"/>
      <c r="R2560" s="53"/>
    </row>
    <row r="2561" spans="7:18">
      <c r="G2561" s="53"/>
      <c r="P2561" s="53"/>
      <c r="R2561" s="53"/>
    </row>
    <row r="2562" spans="7:18">
      <c r="G2562" s="53"/>
      <c r="P2562" s="53"/>
      <c r="R2562" s="53"/>
    </row>
    <row r="2563" spans="7:18">
      <c r="G2563" s="53"/>
      <c r="P2563" s="53"/>
      <c r="R2563" s="53"/>
    </row>
    <row r="2564" spans="7:18">
      <c r="G2564" s="53"/>
      <c r="P2564" s="53"/>
      <c r="R2564" s="53"/>
    </row>
    <row r="2565" spans="7:18">
      <c r="G2565" s="53"/>
      <c r="P2565" s="53"/>
      <c r="R2565" s="53"/>
    </row>
    <row r="2566" spans="7:18">
      <c r="G2566" s="53"/>
      <c r="P2566" s="53"/>
      <c r="R2566" s="53"/>
    </row>
    <row r="2567" spans="7:18">
      <c r="G2567" s="53"/>
      <c r="P2567" s="53"/>
      <c r="R2567" s="53"/>
    </row>
    <row r="2568" spans="7:18">
      <c r="G2568" s="53"/>
      <c r="P2568" s="53"/>
      <c r="R2568" s="53"/>
    </row>
    <row r="2569" spans="7:18">
      <c r="G2569" s="53"/>
      <c r="P2569" s="53"/>
      <c r="R2569" s="53"/>
    </row>
    <row r="2570" spans="7:18">
      <c r="G2570" s="53"/>
      <c r="P2570" s="53"/>
      <c r="R2570" s="53"/>
    </row>
    <row r="2571" spans="7:18">
      <c r="G2571" s="53"/>
      <c r="P2571" s="53"/>
      <c r="R2571" s="53"/>
    </row>
    <row r="2572" spans="7:18">
      <c r="G2572" s="53"/>
      <c r="P2572" s="53"/>
      <c r="R2572" s="53"/>
    </row>
    <row r="2573" spans="7:18">
      <c r="G2573" s="53"/>
      <c r="P2573" s="53"/>
      <c r="R2573" s="53"/>
    </row>
    <row r="2574" spans="7:18">
      <c r="G2574" s="53"/>
      <c r="P2574" s="53"/>
      <c r="R2574" s="53"/>
    </row>
    <row r="2575" spans="7:18">
      <c r="G2575" s="53"/>
      <c r="P2575" s="53"/>
      <c r="R2575" s="53"/>
    </row>
    <row r="2576" spans="7:18">
      <c r="G2576" s="53"/>
      <c r="P2576" s="53"/>
      <c r="R2576" s="53"/>
    </row>
    <row r="2577" spans="7:18">
      <c r="G2577" s="53"/>
      <c r="P2577" s="53"/>
      <c r="R2577" s="53"/>
    </row>
    <row r="2578" spans="7:18">
      <c r="G2578" s="53"/>
      <c r="P2578" s="53"/>
      <c r="R2578" s="53"/>
    </row>
    <row r="2579" spans="7:18">
      <c r="G2579" s="53"/>
      <c r="P2579" s="53"/>
      <c r="R2579" s="53"/>
    </row>
    <row r="2580" spans="7:18">
      <c r="G2580" s="53"/>
      <c r="P2580" s="53"/>
      <c r="R2580" s="53"/>
    </row>
    <row r="2581" spans="7:18">
      <c r="G2581" s="53"/>
      <c r="P2581" s="53"/>
      <c r="R2581" s="53"/>
    </row>
    <row r="2582" spans="7:18">
      <c r="G2582" s="53"/>
      <c r="P2582" s="53"/>
      <c r="R2582" s="53"/>
    </row>
    <row r="2583" spans="7:18">
      <c r="G2583" s="53"/>
      <c r="P2583" s="53"/>
      <c r="R2583" s="53"/>
    </row>
    <row r="2584" spans="7:18">
      <c r="G2584" s="53"/>
      <c r="P2584" s="53"/>
      <c r="R2584" s="53"/>
    </row>
    <row r="2585" spans="7:18">
      <c r="G2585" s="53"/>
      <c r="P2585" s="53"/>
      <c r="R2585" s="53"/>
    </row>
    <row r="2586" spans="7:18">
      <c r="G2586" s="53"/>
      <c r="P2586" s="53"/>
      <c r="R2586" s="53"/>
    </row>
    <row r="2587" spans="7:18">
      <c r="G2587" s="53"/>
      <c r="P2587" s="53"/>
      <c r="R2587" s="53"/>
    </row>
    <row r="2588" spans="7:18">
      <c r="G2588" s="53"/>
      <c r="P2588" s="53"/>
      <c r="R2588" s="53"/>
    </row>
    <row r="2589" spans="7:18">
      <c r="G2589" s="53"/>
      <c r="P2589" s="53"/>
      <c r="R2589" s="53"/>
    </row>
    <row r="2590" spans="7:18">
      <c r="G2590" s="53"/>
      <c r="P2590" s="53"/>
      <c r="R2590" s="53"/>
    </row>
    <row r="2591" spans="7:18">
      <c r="G2591" s="53"/>
      <c r="P2591" s="53"/>
      <c r="R2591" s="53"/>
    </row>
    <row r="2592" spans="7:18">
      <c r="G2592" s="53"/>
      <c r="P2592" s="53"/>
      <c r="R2592" s="53"/>
    </row>
    <row r="2593" spans="7:18">
      <c r="G2593" s="53"/>
      <c r="P2593" s="53"/>
      <c r="R2593" s="53"/>
    </row>
    <row r="2594" spans="7:18">
      <c r="G2594" s="53"/>
      <c r="P2594" s="53"/>
      <c r="R2594" s="53"/>
    </row>
    <row r="2595" spans="7:18">
      <c r="G2595" s="53"/>
      <c r="P2595" s="53"/>
      <c r="R2595" s="53"/>
    </row>
    <row r="2596" spans="7:18">
      <c r="G2596" s="53"/>
      <c r="P2596" s="53"/>
      <c r="R2596" s="53"/>
    </row>
    <row r="2597" spans="7:18">
      <c r="G2597" s="53"/>
      <c r="P2597" s="53"/>
      <c r="R2597" s="53"/>
    </row>
    <row r="2598" spans="7:18">
      <c r="G2598" s="53"/>
      <c r="P2598" s="53"/>
      <c r="R2598" s="53"/>
    </row>
    <row r="2599" spans="7:18">
      <c r="G2599" s="53"/>
      <c r="P2599" s="53"/>
      <c r="R2599" s="53"/>
    </row>
    <row r="2600" spans="7:18">
      <c r="G2600" s="53"/>
      <c r="P2600" s="53"/>
      <c r="R2600" s="53"/>
    </row>
    <row r="2601" spans="7:18">
      <c r="G2601" s="53"/>
      <c r="P2601" s="53"/>
      <c r="R2601" s="53"/>
    </row>
    <row r="2602" spans="7:18">
      <c r="G2602" s="53"/>
      <c r="P2602" s="53"/>
      <c r="R2602" s="53"/>
    </row>
    <row r="2603" spans="7:18">
      <c r="G2603" s="53"/>
      <c r="P2603" s="53"/>
      <c r="R2603" s="53"/>
    </row>
    <row r="2604" spans="7:18">
      <c r="G2604" s="53"/>
      <c r="P2604" s="53"/>
      <c r="R2604" s="53"/>
    </row>
    <row r="2605" spans="7:18">
      <c r="G2605" s="53"/>
      <c r="P2605" s="53"/>
      <c r="R2605" s="53"/>
    </row>
    <row r="2606" spans="7:18">
      <c r="G2606" s="53"/>
      <c r="P2606" s="53"/>
      <c r="R2606" s="53"/>
    </row>
    <row r="2607" spans="7:18">
      <c r="G2607" s="53"/>
      <c r="P2607" s="53"/>
      <c r="R2607" s="53"/>
    </row>
    <row r="2608" spans="7:18">
      <c r="G2608" s="53"/>
      <c r="P2608" s="53"/>
      <c r="R2608" s="53"/>
    </row>
    <row r="2609" spans="7:18">
      <c r="G2609" s="53"/>
      <c r="P2609" s="53"/>
      <c r="R2609" s="53"/>
    </row>
    <row r="2610" spans="7:18">
      <c r="G2610" s="53"/>
      <c r="P2610" s="53"/>
      <c r="R2610" s="53"/>
    </row>
    <row r="2611" spans="7:18">
      <c r="G2611" s="53"/>
      <c r="P2611" s="53"/>
      <c r="R2611" s="53"/>
    </row>
    <row r="2612" spans="7:18">
      <c r="G2612" s="53"/>
      <c r="P2612" s="53"/>
      <c r="R2612" s="53"/>
    </row>
    <row r="2613" spans="7:18">
      <c r="G2613" s="53"/>
      <c r="P2613" s="53"/>
      <c r="R2613" s="53"/>
    </row>
    <row r="2614" spans="7:18">
      <c r="G2614" s="53"/>
      <c r="P2614" s="53"/>
      <c r="R2614" s="53"/>
    </row>
    <row r="2615" spans="7:18">
      <c r="G2615" s="53"/>
      <c r="P2615" s="53"/>
      <c r="R2615" s="53"/>
    </row>
    <row r="2616" spans="7:18">
      <c r="G2616" s="53"/>
      <c r="P2616" s="53"/>
      <c r="R2616" s="53"/>
    </row>
    <row r="2617" spans="7:18">
      <c r="G2617" s="53"/>
      <c r="P2617" s="53"/>
      <c r="R2617" s="53"/>
    </row>
    <row r="2618" spans="7:18">
      <c r="G2618" s="53"/>
      <c r="P2618" s="53"/>
      <c r="R2618" s="53"/>
    </row>
    <row r="2619" spans="7:18">
      <c r="G2619" s="53"/>
      <c r="P2619" s="53"/>
      <c r="R2619" s="53"/>
    </row>
    <row r="2620" spans="7:18">
      <c r="G2620" s="53"/>
      <c r="P2620" s="53"/>
      <c r="R2620" s="53"/>
    </row>
    <row r="2621" spans="7:18">
      <c r="G2621" s="53"/>
      <c r="P2621" s="53"/>
      <c r="R2621" s="53"/>
    </row>
    <row r="2622" spans="7:18">
      <c r="G2622" s="53"/>
      <c r="P2622" s="53"/>
      <c r="R2622" s="53"/>
    </row>
    <row r="2623" spans="7:18">
      <c r="G2623" s="53"/>
      <c r="P2623" s="53"/>
      <c r="R2623" s="53"/>
    </row>
    <row r="2624" spans="7:18">
      <c r="G2624" s="53"/>
      <c r="P2624" s="53"/>
      <c r="R2624" s="53"/>
    </row>
    <row r="2625" spans="7:18">
      <c r="G2625" s="53"/>
      <c r="P2625" s="53"/>
      <c r="R2625" s="53"/>
    </row>
    <row r="2626" spans="7:18">
      <c r="G2626" s="53"/>
      <c r="P2626" s="53"/>
      <c r="R2626" s="53"/>
    </row>
    <row r="2627" spans="7:18">
      <c r="G2627" s="53"/>
      <c r="P2627" s="53"/>
      <c r="R2627" s="53"/>
    </row>
    <row r="2628" spans="7:18">
      <c r="G2628" s="53"/>
      <c r="P2628" s="53"/>
      <c r="R2628" s="53"/>
    </row>
    <row r="2629" spans="7:18">
      <c r="G2629" s="53"/>
      <c r="P2629" s="53"/>
      <c r="R2629" s="53"/>
    </row>
    <row r="2630" spans="7:18">
      <c r="G2630" s="53"/>
      <c r="P2630" s="53"/>
      <c r="R2630" s="53"/>
    </row>
    <row r="2631" spans="7:18">
      <c r="G2631" s="53"/>
      <c r="P2631" s="53"/>
      <c r="R2631" s="53"/>
    </row>
    <row r="2632" spans="7:18">
      <c r="G2632" s="53"/>
      <c r="P2632" s="53"/>
      <c r="R2632" s="53"/>
    </row>
    <row r="2633" spans="7:18">
      <c r="G2633" s="53"/>
      <c r="P2633" s="53"/>
      <c r="R2633" s="53"/>
    </row>
    <row r="2634" spans="7:18">
      <c r="G2634" s="53"/>
      <c r="P2634" s="53"/>
      <c r="R2634" s="53"/>
    </row>
    <row r="2635" spans="7:18">
      <c r="G2635" s="53"/>
      <c r="P2635" s="53"/>
      <c r="R2635" s="53"/>
    </row>
    <row r="2636" spans="7:18">
      <c r="G2636" s="53"/>
      <c r="P2636" s="53"/>
      <c r="R2636" s="53"/>
    </row>
    <row r="2637" spans="7:18">
      <c r="G2637" s="53"/>
      <c r="P2637" s="53"/>
      <c r="R2637" s="53"/>
    </row>
    <row r="2638" spans="7:18">
      <c r="G2638" s="53"/>
      <c r="P2638" s="53"/>
      <c r="R2638" s="53"/>
    </row>
    <row r="2639" spans="7:18">
      <c r="G2639" s="53"/>
      <c r="P2639" s="53"/>
      <c r="R2639" s="53"/>
    </row>
    <row r="2640" spans="7:18">
      <c r="G2640" s="53"/>
      <c r="P2640" s="53"/>
      <c r="R2640" s="53"/>
    </row>
    <row r="2641" spans="7:18">
      <c r="G2641" s="53"/>
      <c r="P2641" s="53"/>
      <c r="R2641" s="53"/>
    </row>
    <row r="2642" spans="7:18">
      <c r="G2642" s="53"/>
      <c r="P2642" s="53"/>
      <c r="R2642" s="53"/>
    </row>
    <row r="2643" spans="7:18">
      <c r="G2643" s="53"/>
      <c r="P2643" s="53"/>
      <c r="R2643" s="53"/>
    </row>
    <row r="2644" spans="7:18">
      <c r="G2644" s="53"/>
      <c r="P2644" s="53"/>
      <c r="R2644" s="53"/>
    </row>
    <row r="2645" spans="7:18">
      <c r="G2645" s="53"/>
      <c r="P2645" s="53"/>
      <c r="R2645" s="53"/>
    </row>
    <row r="2646" spans="7:18">
      <c r="G2646" s="53"/>
      <c r="P2646" s="53"/>
      <c r="R2646" s="53"/>
    </row>
    <row r="2647" spans="7:18">
      <c r="G2647" s="53"/>
      <c r="P2647" s="53"/>
      <c r="R2647" s="53"/>
    </row>
    <row r="2648" spans="7:18">
      <c r="G2648" s="53"/>
      <c r="P2648" s="53"/>
      <c r="R2648" s="53"/>
    </row>
    <row r="2649" spans="7:18">
      <c r="G2649" s="53"/>
      <c r="P2649" s="53"/>
      <c r="R2649" s="53"/>
    </row>
    <row r="2650" spans="7:18">
      <c r="G2650" s="53"/>
      <c r="P2650" s="53"/>
      <c r="R2650" s="53"/>
    </row>
    <row r="2651" spans="7:18">
      <c r="G2651" s="53"/>
      <c r="P2651" s="53"/>
      <c r="R2651" s="53"/>
    </row>
    <row r="2652" spans="7:18">
      <c r="G2652" s="53"/>
      <c r="P2652" s="53"/>
      <c r="R2652" s="53"/>
    </row>
    <row r="2653" spans="7:18">
      <c r="G2653" s="53"/>
      <c r="P2653" s="53"/>
      <c r="R2653" s="53"/>
    </row>
    <row r="2654" spans="7:18">
      <c r="G2654" s="53"/>
      <c r="P2654" s="53"/>
      <c r="R2654" s="53"/>
    </row>
    <row r="2655" spans="7:18">
      <c r="G2655" s="53"/>
      <c r="P2655" s="53"/>
      <c r="R2655" s="53"/>
    </row>
    <row r="2656" spans="7:18">
      <c r="G2656" s="53"/>
      <c r="P2656" s="53"/>
      <c r="R2656" s="53"/>
    </row>
    <row r="2657" spans="7:18">
      <c r="G2657" s="53"/>
      <c r="P2657" s="53"/>
      <c r="R2657" s="53"/>
    </row>
    <row r="2658" spans="7:18">
      <c r="G2658" s="53"/>
      <c r="P2658" s="53"/>
      <c r="R2658" s="53"/>
    </row>
    <row r="2659" spans="7:18">
      <c r="G2659" s="53"/>
      <c r="P2659" s="53"/>
      <c r="R2659" s="53"/>
    </row>
    <row r="2660" spans="7:18">
      <c r="G2660" s="53"/>
      <c r="P2660" s="53"/>
      <c r="R2660" s="53"/>
    </row>
    <row r="2661" spans="7:18">
      <c r="G2661" s="53"/>
      <c r="P2661" s="53"/>
      <c r="R2661" s="53"/>
    </row>
    <row r="2662" spans="7:18">
      <c r="G2662" s="53"/>
      <c r="P2662" s="53"/>
      <c r="R2662" s="53"/>
    </row>
    <row r="2663" spans="7:18">
      <c r="G2663" s="53"/>
      <c r="P2663" s="53"/>
      <c r="R2663" s="53"/>
    </row>
    <row r="2664" spans="7:18">
      <c r="G2664" s="53"/>
      <c r="P2664" s="53"/>
      <c r="R2664" s="53"/>
    </row>
    <row r="2665" spans="7:18">
      <c r="G2665" s="53"/>
      <c r="P2665" s="53"/>
      <c r="R2665" s="53"/>
    </row>
    <row r="2666" spans="7:18">
      <c r="G2666" s="53"/>
      <c r="P2666" s="53"/>
      <c r="R2666" s="53"/>
    </row>
    <row r="2667" spans="7:18">
      <c r="G2667" s="53"/>
      <c r="P2667" s="53"/>
      <c r="R2667" s="53"/>
    </row>
    <row r="2668" spans="7:18">
      <c r="G2668" s="53"/>
      <c r="P2668" s="53"/>
      <c r="R2668" s="53"/>
    </row>
    <row r="2669" spans="7:18">
      <c r="G2669" s="53"/>
      <c r="P2669" s="53"/>
      <c r="R2669" s="53"/>
    </row>
    <row r="2670" spans="7:18">
      <c r="G2670" s="53"/>
      <c r="P2670" s="53"/>
      <c r="R2670" s="53"/>
    </row>
    <row r="2671" spans="7:18">
      <c r="G2671" s="53"/>
      <c r="P2671" s="53"/>
      <c r="R2671" s="53"/>
    </row>
    <row r="2672" spans="7:18">
      <c r="G2672" s="53"/>
      <c r="P2672" s="53"/>
      <c r="R2672" s="53"/>
    </row>
    <row r="2673" spans="7:18">
      <c r="G2673" s="53"/>
      <c r="P2673" s="53"/>
      <c r="R2673" s="53"/>
    </row>
    <row r="2674" spans="7:18">
      <c r="G2674" s="53"/>
      <c r="P2674" s="53"/>
      <c r="R2674" s="53"/>
    </row>
    <row r="2675" spans="7:18">
      <c r="G2675" s="53"/>
      <c r="P2675" s="53"/>
      <c r="R2675" s="53"/>
    </row>
    <row r="2676" spans="7:18">
      <c r="G2676" s="53"/>
      <c r="P2676" s="53"/>
      <c r="R2676" s="53"/>
    </row>
    <row r="2677" spans="7:18">
      <c r="G2677" s="53"/>
      <c r="P2677" s="53"/>
      <c r="R2677" s="53"/>
    </row>
    <row r="2678" spans="7:18">
      <c r="G2678" s="53"/>
      <c r="P2678" s="53"/>
      <c r="R2678" s="53"/>
    </row>
    <row r="2679" spans="7:18">
      <c r="G2679" s="53"/>
      <c r="P2679" s="53"/>
      <c r="R2679" s="53"/>
    </row>
    <row r="2680" spans="7:18">
      <c r="G2680" s="53"/>
      <c r="P2680" s="53"/>
      <c r="R2680" s="53"/>
    </row>
    <row r="2681" spans="7:18">
      <c r="G2681" s="53"/>
      <c r="P2681" s="53"/>
      <c r="R2681" s="53"/>
    </row>
    <row r="2682" spans="7:18">
      <c r="G2682" s="53"/>
      <c r="P2682" s="53"/>
      <c r="R2682" s="53"/>
    </row>
    <row r="2683" spans="7:18">
      <c r="G2683" s="53"/>
      <c r="P2683" s="53"/>
      <c r="R2683" s="53"/>
    </row>
    <row r="2684" spans="7:18">
      <c r="G2684" s="53"/>
      <c r="P2684" s="53"/>
      <c r="R2684" s="53"/>
    </row>
    <row r="2685" spans="7:18">
      <c r="G2685" s="53"/>
      <c r="P2685" s="53"/>
      <c r="R2685" s="53"/>
    </row>
    <row r="2686" spans="7:18">
      <c r="G2686" s="53"/>
      <c r="P2686" s="53"/>
      <c r="R2686" s="53"/>
    </row>
    <row r="2687" spans="7:18">
      <c r="G2687" s="53"/>
      <c r="P2687" s="53"/>
      <c r="R2687" s="53"/>
    </row>
    <row r="2688" spans="7:18">
      <c r="G2688" s="53"/>
      <c r="P2688" s="53"/>
      <c r="R2688" s="53"/>
    </row>
    <row r="2689" spans="7:18">
      <c r="G2689" s="53"/>
      <c r="P2689" s="53"/>
      <c r="R2689" s="53"/>
    </row>
    <row r="2690" spans="7:18">
      <c r="G2690" s="53"/>
      <c r="P2690" s="53"/>
      <c r="R2690" s="53"/>
    </row>
    <row r="2691" spans="7:18">
      <c r="G2691" s="53"/>
      <c r="P2691" s="53"/>
      <c r="R2691" s="53"/>
    </row>
    <row r="2692" spans="7:18">
      <c r="G2692" s="53"/>
      <c r="P2692" s="53"/>
      <c r="R2692" s="53"/>
    </row>
    <row r="2693" spans="7:18">
      <c r="G2693" s="53"/>
      <c r="P2693" s="53"/>
      <c r="R2693" s="53"/>
    </row>
    <row r="2694" spans="7:18">
      <c r="G2694" s="53"/>
      <c r="P2694" s="53"/>
      <c r="R2694" s="53"/>
    </row>
    <row r="2695" spans="7:18">
      <c r="G2695" s="53"/>
      <c r="P2695" s="53"/>
      <c r="R2695" s="53"/>
    </row>
    <row r="2696" spans="7:18">
      <c r="G2696" s="53"/>
      <c r="P2696" s="53"/>
      <c r="R2696" s="53"/>
    </row>
    <row r="2697" spans="7:18">
      <c r="G2697" s="53"/>
      <c r="P2697" s="53"/>
      <c r="R2697" s="53"/>
    </row>
    <row r="2698" spans="7:18">
      <c r="G2698" s="53"/>
      <c r="P2698" s="53"/>
      <c r="R2698" s="53"/>
    </row>
    <row r="2699" spans="7:18">
      <c r="G2699" s="53"/>
      <c r="P2699" s="53"/>
      <c r="R2699" s="53"/>
    </row>
    <row r="2700" spans="7:18">
      <c r="G2700" s="53"/>
      <c r="P2700" s="53"/>
      <c r="R2700" s="53"/>
    </row>
    <row r="2701" spans="7:18">
      <c r="G2701" s="53"/>
      <c r="P2701" s="53"/>
      <c r="R2701" s="53"/>
    </row>
    <row r="2702" spans="7:18">
      <c r="G2702" s="53"/>
      <c r="P2702" s="53"/>
      <c r="R2702" s="53"/>
    </row>
    <row r="2703" spans="7:18">
      <c r="G2703" s="53"/>
      <c r="P2703" s="53"/>
      <c r="R2703" s="53"/>
    </row>
    <row r="2704" spans="7:18">
      <c r="G2704" s="53"/>
      <c r="P2704" s="53"/>
      <c r="R2704" s="53"/>
    </row>
    <row r="2705" spans="7:18">
      <c r="G2705" s="53"/>
      <c r="P2705" s="53"/>
      <c r="R2705" s="53"/>
    </row>
    <row r="2706" spans="7:18">
      <c r="G2706" s="53"/>
      <c r="P2706" s="53"/>
      <c r="R2706" s="53"/>
    </row>
    <row r="2707" spans="7:18">
      <c r="G2707" s="53"/>
      <c r="P2707" s="53"/>
      <c r="R2707" s="53"/>
    </row>
    <row r="2708" spans="7:18">
      <c r="G2708" s="53"/>
      <c r="P2708" s="53"/>
      <c r="R2708" s="53"/>
    </row>
    <row r="2709" spans="7:18">
      <c r="G2709" s="53"/>
      <c r="P2709" s="53"/>
      <c r="R2709" s="53"/>
    </row>
    <row r="2710" spans="7:18">
      <c r="G2710" s="53"/>
      <c r="P2710" s="53"/>
      <c r="R2710" s="53"/>
    </row>
    <row r="2711" spans="7:18">
      <c r="G2711" s="53"/>
      <c r="P2711" s="53"/>
      <c r="R2711" s="53"/>
    </row>
    <row r="2712" spans="7:18">
      <c r="G2712" s="53"/>
      <c r="P2712" s="53"/>
      <c r="R2712" s="53"/>
    </row>
    <row r="2713" spans="7:18">
      <c r="G2713" s="53"/>
      <c r="P2713" s="53"/>
      <c r="R2713" s="53"/>
    </row>
    <row r="2714" spans="7:18">
      <c r="G2714" s="53"/>
      <c r="P2714" s="53"/>
      <c r="R2714" s="53"/>
    </row>
    <row r="2715" spans="7:18">
      <c r="G2715" s="53"/>
      <c r="P2715" s="53"/>
      <c r="R2715" s="53"/>
    </row>
    <row r="2716" spans="7:18">
      <c r="G2716" s="53"/>
      <c r="P2716" s="53"/>
      <c r="R2716" s="53"/>
    </row>
    <row r="2717" spans="7:18">
      <c r="G2717" s="53"/>
      <c r="P2717" s="53"/>
      <c r="R2717" s="53"/>
    </row>
    <row r="2718" spans="7:18">
      <c r="G2718" s="53"/>
      <c r="P2718" s="53"/>
      <c r="R2718" s="53"/>
    </row>
    <row r="2719" spans="7:18">
      <c r="G2719" s="53"/>
      <c r="P2719" s="53"/>
      <c r="R2719" s="53"/>
    </row>
    <row r="2720" spans="7:18">
      <c r="G2720" s="53"/>
      <c r="P2720" s="53"/>
      <c r="R2720" s="53"/>
    </row>
    <row r="2721" spans="7:18">
      <c r="G2721" s="53"/>
      <c r="P2721" s="53"/>
      <c r="R2721" s="53"/>
    </row>
    <row r="2722" spans="7:18">
      <c r="G2722" s="53"/>
      <c r="P2722" s="53"/>
      <c r="R2722" s="53"/>
    </row>
    <row r="2723" spans="7:18">
      <c r="G2723" s="53"/>
      <c r="P2723" s="53"/>
      <c r="R2723" s="53"/>
    </row>
    <row r="2724" spans="7:18">
      <c r="G2724" s="53"/>
      <c r="P2724" s="53"/>
      <c r="R2724" s="53"/>
    </row>
    <row r="2725" spans="7:18">
      <c r="G2725" s="53"/>
      <c r="P2725" s="53"/>
      <c r="R2725" s="53"/>
    </row>
    <row r="2726" spans="7:18">
      <c r="G2726" s="53"/>
      <c r="P2726" s="53"/>
      <c r="R2726" s="53"/>
    </row>
    <row r="2727" spans="7:18">
      <c r="G2727" s="53"/>
      <c r="P2727" s="53"/>
      <c r="R2727" s="53"/>
    </row>
    <row r="2728" spans="7:18">
      <c r="G2728" s="53"/>
      <c r="P2728" s="53"/>
      <c r="R2728" s="53"/>
    </row>
    <row r="2729" spans="7:18">
      <c r="G2729" s="53"/>
      <c r="P2729" s="53"/>
      <c r="R2729" s="53"/>
    </row>
    <row r="2730" spans="7:18">
      <c r="G2730" s="53"/>
      <c r="P2730" s="53"/>
      <c r="R2730" s="53"/>
    </row>
    <row r="2731" spans="7:18">
      <c r="G2731" s="53"/>
      <c r="P2731" s="53"/>
      <c r="R2731" s="53"/>
    </row>
    <row r="2732" spans="7:18">
      <c r="G2732" s="53"/>
      <c r="P2732" s="53"/>
      <c r="R2732" s="53"/>
    </row>
    <row r="2733" spans="7:18">
      <c r="G2733" s="53"/>
      <c r="P2733" s="53"/>
      <c r="R2733" s="53"/>
    </row>
    <row r="2734" spans="7:18">
      <c r="G2734" s="53"/>
      <c r="P2734" s="53"/>
      <c r="R2734" s="53"/>
    </row>
    <row r="2735" spans="7:18">
      <c r="G2735" s="53"/>
      <c r="P2735" s="53"/>
      <c r="R2735" s="53"/>
    </row>
    <row r="2736" spans="7:18">
      <c r="G2736" s="53"/>
      <c r="P2736" s="53"/>
      <c r="R2736" s="53"/>
    </row>
    <row r="2737" spans="7:18">
      <c r="G2737" s="53"/>
      <c r="P2737" s="53"/>
      <c r="R2737" s="53"/>
    </row>
    <row r="2738" spans="7:18">
      <c r="G2738" s="53"/>
      <c r="P2738" s="53"/>
      <c r="R2738" s="53"/>
    </row>
    <row r="2739" spans="7:18">
      <c r="G2739" s="53"/>
      <c r="P2739" s="53"/>
      <c r="R2739" s="53"/>
    </row>
    <row r="2740" spans="7:18">
      <c r="G2740" s="53"/>
      <c r="P2740" s="53"/>
      <c r="R2740" s="53"/>
    </row>
    <row r="2741" spans="7:18">
      <c r="G2741" s="53"/>
      <c r="P2741" s="53"/>
      <c r="R2741" s="53"/>
    </row>
    <row r="2742" spans="7:18">
      <c r="G2742" s="53"/>
      <c r="P2742" s="53"/>
      <c r="R2742" s="53"/>
    </row>
    <row r="2743" spans="7:18">
      <c r="G2743" s="53"/>
      <c r="P2743" s="53"/>
      <c r="R2743" s="53"/>
    </row>
    <row r="2744" spans="7:18">
      <c r="G2744" s="53"/>
      <c r="P2744" s="53"/>
      <c r="R2744" s="53"/>
    </row>
    <row r="2745" spans="7:18">
      <c r="G2745" s="53"/>
      <c r="P2745" s="53"/>
      <c r="R2745" s="53"/>
    </row>
    <row r="2746" spans="7:18">
      <c r="G2746" s="53"/>
      <c r="P2746" s="53"/>
      <c r="R2746" s="53"/>
    </row>
    <row r="2747" spans="7:18">
      <c r="G2747" s="53"/>
      <c r="P2747" s="53"/>
      <c r="R2747" s="53"/>
    </row>
    <row r="2748" spans="7:18">
      <c r="G2748" s="53"/>
      <c r="P2748" s="53"/>
      <c r="R2748" s="53"/>
    </row>
    <row r="2749" spans="7:18">
      <c r="G2749" s="53"/>
      <c r="P2749" s="53"/>
      <c r="R2749" s="53"/>
    </row>
    <row r="2750" spans="7:18">
      <c r="G2750" s="53"/>
      <c r="P2750" s="53"/>
      <c r="R2750" s="53"/>
    </row>
    <row r="2751" spans="7:18">
      <c r="G2751" s="53"/>
      <c r="P2751" s="53"/>
      <c r="R2751" s="53"/>
    </row>
    <row r="2752" spans="7:18">
      <c r="G2752" s="53"/>
      <c r="P2752" s="53"/>
      <c r="R2752" s="53"/>
    </row>
    <row r="2753" spans="7:18">
      <c r="G2753" s="53"/>
      <c r="P2753" s="53"/>
      <c r="R2753" s="53"/>
    </row>
    <row r="2754" spans="7:18">
      <c r="G2754" s="53"/>
      <c r="P2754" s="53"/>
      <c r="R2754" s="53"/>
    </row>
    <row r="2755" spans="7:18">
      <c r="G2755" s="53"/>
      <c r="P2755" s="53"/>
      <c r="R2755" s="53"/>
    </row>
    <row r="2756" spans="7:18">
      <c r="G2756" s="53"/>
      <c r="P2756" s="53"/>
      <c r="R2756" s="53"/>
    </row>
    <row r="2757" spans="7:18">
      <c r="G2757" s="53"/>
      <c r="P2757" s="53"/>
      <c r="R2757" s="53"/>
    </row>
    <row r="2758" spans="7:18">
      <c r="G2758" s="53"/>
      <c r="P2758" s="53"/>
      <c r="R2758" s="53"/>
    </row>
    <row r="2759" spans="7:18">
      <c r="G2759" s="53"/>
      <c r="P2759" s="53"/>
      <c r="R2759" s="53"/>
    </row>
    <row r="2760" spans="7:18">
      <c r="G2760" s="53"/>
      <c r="P2760" s="53"/>
      <c r="R2760" s="53"/>
    </row>
    <row r="2761" spans="7:18">
      <c r="G2761" s="53"/>
      <c r="P2761" s="53"/>
      <c r="R2761" s="53"/>
    </row>
    <row r="2762" spans="7:18">
      <c r="G2762" s="53"/>
      <c r="P2762" s="53"/>
      <c r="R2762" s="53"/>
    </row>
    <row r="2763" spans="7:18">
      <c r="G2763" s="53"/>
      <c r="P2763" s="53"/>
      <c r="R2763" s="53"/>
    </row>
    <row r="2764" spans="7:18">
      <c r="G2764" s="53"/>
      <c r="P2764" s="53"/>
      <c r="R2764" s="53"/>
    </row>
    <row r="2765" spans="7:18">
      <c r="G2765" s="53"/>
      <c r="P2765" s="53"/>
      <c r="R2765" s="53"/>
    </row>
    <row r="2766" spans="7:18">
      <c r="G2766" s="53"/>
      <c r="P2766" s="53"/>
      <c r="R2766" s="53"/>
    </row>
    <row r="2767" spans="7:18">
      <c r="G2767" s="53"/>
      <c r="P2767" s="53"/>
      <c r="R2767" s="53"/>
    </row>
    <row r="2768" spans="7:18">
      <c r="G2768" s="53"/>
      <c r="P2768" s="53"/>
      <c r="R2768" s="53"/>
    </row>
    <row r="2769" spans="7:18">
      <c r="G2769" s="53"/>
      <c r="P2769" s="53"/>
      <c r="R2769" s="53"/>
    </row>
    <row r="2770" spans="7:18">
      <c r="G2770" s="53"/>
      <c r="P2770" s="53"/>
      <c r="R2770" s="53"/>
    </row>
    <row r="2771" spans="7:18">
      <c r="G2771" s="53"/>
      <c r="P2771" s="53"/>
      <c r="R2771" s="53"/>
    </row>
    <row r="2772" spans="7:18">
      <c r="G2772" s="53"/>
      <c r="P2772" s="53"/>
      <c r="R2772" s="53"/>
    </row>
    <row r="2773" spans="7:18">
      <c r="G2773" s="53"/>
      <c r="P2773" s="53"/>
      <c r="R2773" s="53"/>
    </row>
    <row r="2774" spans="7:18">
      <c r="G2774" s="53"/>
      <c r="P2774" s="53"/>
      <c r="R2774" s="53"/>
    </row>
    <row r="2775" spans="7:18">
      <c r="G2775" s="53"/>
      <c r="P2775" s="53"/>
      <c r="R2775" s="53"/>
    </row>
    <row r="2776" spans="7:18">
      <c r="G2776" s="53"/>
      <c r="P2776" s="53"/>
      <c r="R2776" s="53"/>
    </row>
    <row r="2777" spans="7:18">
      <c r="G2777" s="53"/>
      <c r="P2777" s="53"/>
      <c r="R2777" s="53"/>
    </row>
    <row r="2778" spans="7:18">
      <c r="G2778" s="53"/>
      <c r="P2778" s="53"/>
      <c r="R2778" s="53"/>
    </row>
    <row r="2779" spans="7:18">
      <c r="G2779" s="53"/>
      <c r="P2779" s="53"/>
      <c r="R2779" s="53"/>
    </row>
    <row r="2780" spans="7:18">
      <c r="G2780" s="53"/>
      <c r="P2780" s="53"/>
      <c r="R2780" s="53"/>
    </row>
    <row r="2781" spans="7:18">
      <c r="G2781" s="53"/>
      <c r="P2781" s="53"/>
      <c r="R2781" s="53"/>
    </row>
    <row r="2782" spans="7:18">
      <c r="G2782" s="53"/>
      <c r="P2782" s="53"/>
      <c r="R2782" s="53"/>
    </row>
    <row r="2783" spans="7:18">
      <c r="G2783" s="53"/>
      <c r="P2783" s="53"/>
      <c r="R2783" s="53"/>
    </row>
    <row r="2784" spans="7:18">
      <c r="G2784" s="53"/>
      <c r="P2784" s="53"/>
      <c r="R2784" s="53"/>
    </row>
    <row r="2785" spans="7:18">
      <c r="G2785" s="53"/>
      <c r="P2785" s="53"/>
      <c r="R2785" s="53"/>
    </row>
    <row r="2786" spans="7:18">
      <c r="G2786" s="53"/>
      <c r="P2786" s="53"/>
      <c r="R2786" s="53"/>
    </row>
    <row r="2787" spans="7:18">
      <c r="G2787" s="53"/>
      <c r="P2787" s="53"/>
      <c r="R2787" s="53"/>
    </row>
    <row r="2788" spans="7:18">
      <c r="G2788" s="53"/>
      <c r="P2788" s="53"/>
      <c r="R2788" s="53"/>
    </row>
    <row r="2789" spans="7:18">
      <c r="G2789" s="53"/>
      <c r="P2789" s="53"/>
      <c r="R2789" s="53"/>
    </row>
    <row r="2790" spans="7:18">
      <c r="G2790" s="53"/>
      <c r="P2790" s="53"/>
      <c r="R2790" s="53"/>
    </row>
    <row r="2791" spans="7:18">
      <c r="G2791" s="53"/>
      <c r="P2791" s="53"/>
      <c r="R2791" s="53"/>
    </row>
    <row r="2792" spans="7:18">
      <c r="G2792" s="53"/>
      <c r="P2792" s="53"/>
      <c r="R2792" s="53"/>
    </row>
    <row r="2793" spans="7:18">
      <c r="G2793" s="53"/>
      <c r="P2793" s="53"/>
      <c r="R2793" s="53"/>
    </row>
    <row r="2794" spans="7:18">
      <c r="G2794" s="53"/>
      <c r="P2794" s="53"/>
      <c r="R2794" s="53"/>
    </row>
    <row r="2795" spans="7:18">
      <c r="G2795" s="53"/>
      <c r="P2795" s="53"/>
      <c r="R2795" s="53"/>
    </row>
    <row r="2796" spans="7:18">
      <c r="G2796" s="53"/>
      <c r="P2796" s="53"/>
      <c r="R2796" s="53"/>
    </row>
    <row r="2797" spans="7:18">
      <c r="G2797" s="53"/>
      <c r="P2797" s="53"/>
      <c r="R2797" s="53"/>
    </row>
    <row r="2798" spans="7:18">
      <c r="G2798" s="53"/>
      <c r="P2798" s="53"/>
      <c r="R2798" s="53"/>
    </row>
    <row r="2799" spans="7:18">
      <c r="G2799" s="53"/>
      <c r="P2799" s="53"/>
      <c r="R2799" s="53"/>
    </row>
    <row r="2800" spans="7:18">
      <c r="G2800" s="53"/>
      <c r="P2800" s="53"/>
      <c r="R2800" s="53"/>
    </row>
    <row r="2801" spans="7:18">
      <c r="G2801" s="53"/>
      <c r="P2801" s="53"/>
      <c r="R2801" s="53"/>
    </row>
    <row r="2802" spans="7:18">
      <c r="G2802" s="53"/>
      <c r="P2802" s="53"/>
      <c r="R2802" s="53"/>
    </row>
    <row r="2803" spans="7:18">
      <c r="G2803" s="53"/>
      <c r="P2803" s="53"/>
      <c r="R2803" s="53"/>
    </row>
    <row r="2804" spans="7:18">
      <c r="G2804" s="53"/>
      <c r="P2804" s="53"/>
      <c r="R2804" s="53"/>
    </row>
    <row r="2805" spans="7:18">
      <c r="G2805" s="53"/>
      <c r="P2805" s="53"/>
      <c r="R2805" s="53"/>
    </row>
    <row r="2806" spans="7:18">
      <c r="G2806" s="53"/>
      <c r="P2806" s="53"/>
      <c r="R2806" s="53"/>
    </row>
    <row r="2807" spans="7:18">
      <c r="G2807" s="53"/>
      <c r="P2807" s="53"/>
      <c r="R2807" s="53"/>
    </row>
    <row r="2808" spans="7:18">
      <c r="G2808" s="53"/>
      <c r="P2808" s="53"/>
      <c r="R2808" s="53"/>
    </row>
    <row r="2809" spans="7:18">
      <c r="G2809" s="53"/>
      <c r="P2809" s="53"/>
      <c r="R2809" s="53"/>
    </row>
    <row r="2810" spans="7:18">
      <c r="G2810" s="53"/>
      <c r="P2810" s="53"/>
      <c r="R2810" s="53"/>
    </row>
    <row r="2811" spans="7:18">
      <c r="G2811" s="53"/>
      <c r="P2811" s="53"/>
      <c r="R2811" s="53"/>
    </row>
    <row r="2812" spans="7:18">
      <c r="G2812" s="53"/>
      <c r="P2812" s="53"/>
      <c r="R2812" s="53"/>
    </row>
    <row r="2813" spans="7:18">
      <c r="G2813" s="53"/>
      <c r="P2813" s="53"/>
      <c r="R2813" s="53"/>
    </row>
    <row r="2814" spans="7:18">
      <c r="G2814" s="53"/>
      <c r="P2814" s="53"/>
      <c r="R2814" s="53"/>
    </row>
    <row r="2815" spans="7:18">
      <c r="G2815" s="53"/>
      <c r="P2815" s="53"/>
      <c r="R2815" s="53"/>
    </row>
    <row r="2816" spans="7:18">
      <c r="G2816" s="53"/>
      <c r="P2816" s="53"/>
      <c r="R2816" s="53"/>
    </row>
    <row r="2817" spans="7:18">
      <c r="G2817" s="53"/>
      <c r="P2817" s="53"/>
      <c r="R2817" s="53"/>
    </row>
    <row r="2818" spans="7:18">
      <c r="G2818" s="53"/>
      <c r="P2818" s="53"/>
      <c r="R2818" s="53"/>
    </row>
    <row r="2819" spans="7:18">
      <c r="G2819" s="53"/>
      <c r="P2819" s="53"/>
      <c r="R2819" s="53"/>
    </row>
    <row r="2820" spans="7:18">
      <c r="G2820" s="53"/>
      <c r="P2820" s="53"/>
      <c r="R2820" s="53"/>
    </row>
    <row r="2821" spans="7:18">
      <c r="G2821" s="53"/>
      <c r="P2821" s="53"/>
      <c r="R2821" s="53"/>
    </row>
    <row r="2822" spans="7:18">
      <c r="G2822" s="53"/>
      <c r="P2822" s="53"/>
      <c r="R2822" s="53"/>
    </row>
    <row r="2823" spans="7:18">
      <c r="G2823" s="53"/>
      <c r="P2823" s="53"/>
      <c r="R2823" s="53"/>
    </row>
    <row r="2824" spans="7:18">
      <c r="G2824" s="53"/>
      <c r="P2824" s="53"/>
      <c r="R2824" s="53"/>
    </row>
    <row r="2825" spans="7:18">
      <c r="G2825" s="53"/>
      <c r="P2825" s="53"/>
      <c r="R2825" s="53"/>
    </row>
    <row r="2826" spans="7:18">
      <c r="G2826" s="53"/>
      <c r="P2826" s="53"/>
      <c r="R2826" s="53"/>
    </row>
    <row r="2827" spans="7:18">
      <c r="G2827" s="53"/>
      <c r="P2827" s="53"/>
      <c r="R2827" s="53"/>
    </row>
    <row r="2828" spans="7:18">
      <c r="G2828" s="53"/>
      <c r="P2828" s="53"/>
      <c r="R2828" s="53"/>
    </row>
    <row r="2829" spans="7:18">
      <c r="G2829" s="53"/>
      <c r="P2829" s="53"/>
      <c r="R2829" s="53"/>
    </row>
    <row r="2830" spans="7:18">
      <c r="G2830" s="53"/>
      <c r="P2830" s="53"/>
      <c r="R2830" s="53"/>
    </row>
    <row r="2831" spans="7:18">
      <c r="G2831" s="53"/>
      <c r="P2831" s="53"/>
      <c r="R2831" s="53"/>
    </row>
    <row r="2832" spans="7:18">
      <c r="G2832" s="53"/>
      <c r="P2832" s="53"/>
      <c r="R2832" s="53"/>
    </row>
    <row r="2833" spans="7:18">
      <c r="G2833" s="53"/>
      <c r="P2833" s="53"/>
      <c r="R2833" s="53"/>
    </row>
    <row r="2834" spans="7:18">
      <c r="G2834" s="53"/>
      <c r="P2834" s="53"/>
      <c r="R2834" s="53"/>
    </row>
    <row r="2835" spans="7:18">
      <c r="G2835" s="53"/>
      <c r="P2835" s="53"/>
      <c r="R2835" s="53"/>
    </row>
    <row r="2836" spans="7:18">
      <c r="G2836" s="53"/>
      <c r="P2836" s="53"/>
      <c r="R2836" s="53"/>
    </row>
    <row r="2837" spans="7:18">
      <c r="G2837" s="53"/>
      <c r="P2837" s="53"/>
      <c r="R2837" s="53"/>
    </row>
    <row r="2838" spans="7:18">
      <c r="G2838" s="53"/>
      <c r="P2838" s="53"/>
      <c r="R2838" s="53"/>
    </row>
    <row r="2839" spans="7:18">
      <c r="G2839" s="53"/>
      <c r="P2839" s="53"/>
      <c r="R2839" s="53"/>
    </row>
    <row r="2840" spans="7:18">
      <c r="G2840" s="53"/>
      <c r="P2840" s="53"/>
      <c r="R2840" s="53"/>
    </row>
    <row r="2841" spans="7:18">
      <c r="G2841" s="53"/>
      <c r="P2841" s="53"/>
      <c r="R2841" s="53"/>
    </row>
    <row r="2842" spans="7:18">
      <c r="G2842" s="53"/>
      <c r="P2842" s="53"/>
      <c r="R2842" s="53"/>
    </row>
    <row r="2843" spans="7:18">
      <c r="G2843" s="53"/>
      <c r="P2843" s="53"/>
      <c r="R2843" s="53"/>
    </row>
    <row r="2844" spans="7:18">
      <c r="G2844" s="53"/>
      <c r="P2844" s="53"/>
      <c r="R2844" s="53"/>
    </row>
    <row r="2845" spans="7:18">
      <c r="G2845" s="53"/>
      <c r="P2845" s="53"/>
      <c r="R2845" s="53"/>
    </row>
    <row r="2846" spans="7:18">
      <c r="G2846" s="53"/>
      <c r="P2846" s="53"/>
      <c r="R2846" s="53"/>
    </row>
    <row r="2847" spans="7:18">
      <c r="G2847" s="53"/>
      <c r="P2847" s="53"/>
      <c r="R2847" s="53"/>
    </row>
    <row r="2848" spans="7:18">
      <c r="G2848" s="53"/>
      <c r="P2848" s="53"/>
      <c r="R2848" s="53"/>
    </row>
    <row r="2849" spans="7:18">
      <c r="G2849" s="53"/>
      <c r="P2849" s="53"/>
      <c r="R2849" s="53"/>
    </row>
    <row r="2850" spans="7:18">
      <c r="G2850" s="53"/>
      <c r="P2850" s="53"/>
      <c r="R2850" s="53"/>
    </row>
    <row r="2851" spans="7:18">
      <c r="G2851" s="53"/>
      <c r="P2851" s="53"/>
      <c r="R2851" s="53"/>
    </row>
    <row r="2852" spans="7:18">
      <c r="G2852" s="53"/>
      <c r="P2852" s="53"/>
      <c r="R2852" s="53"/>
    </row>
    <row r="2853" spans="7:18">
      <c r="G2853" s="53"/>
      <c r="P2853" s="53"/>
      <c r="R2853" s="53"/>
    </row>
    <row r="2854" spans="7:18">
      <c r="G2854" s="53"/>
      <c r="P2854" s="53"/>
      <c r="R2854" s="53"/>
    </row>
    <row r="2855" spans="7:18">
      <c r="G2855" s="53"/>
      <c r="P2855" s="53"/>
      <c r="R2855" s="53"/>
    </row>
    <row r="2856" spans="7:18">
      <c r="G2856" s="53"/>
      <c r="P2856" s="53"/>
      <c r="R2856" s="53"/>
    </row>
    <row r="2857" spans="7:18">
      <c r="G2857" s="53"/>
      <c r="P2857" s="53"/>
      <c r="R2857" s="53"/>
    </row>
    <row r="2858" spans="7:18">
      <c r="G2858" s="53"/>
      <c r="P2858" s="53"/>
      <c r="R2858" s="53"/>
    </row>
    <row r="2859" spans="7:18">
      <c r="G2859" s="53"/>
      <c r="P2859" s="53"/>
      <c r="R2859" s="53"/>
    </row>
    <row r="2860" spans="7:18">
      <c r="G2860" s="53"/>
      <c r="P2860" s="53"/>
      <c r="R2860" s="53"/>
    </row>
    <row r="2861" spans="7:18">
      <c r="G2861" s="53"/>
      <c r="P2861" s="53"/>
      <c r="R2861" s="53"/>
    </row>
    <row r="2862" spans="7:18">
      <c r="G2862" s="53"/>
      <c r="P2862" s="53"/>
      <c r="R2862" s="53"/>
    </row>
    <row r="2863" spans="7:18">
      <c r="G2863" s="53"/>
      <c r="P2863" s="53"/>
      <c r="R2863" s="53"/>
    </row>
    <row r="2864" spans="7:18">
      <c r="G2864" s="53"/>
      <c r="P2864" s="53"/>
      <c r="R2864" s="53"/>
    </row>
    <row r="2865" spans="7:18">
      <c r="G2865" s="53"/>
      <c r="P2865" s="53"/>
      <c r="R2865" s="53"/>
    </row>
    <row r="2866" spans="7:18">
      <c r="G2866" s="53"/>
      <c r="P2866" s="53"/>
      <c r="R2866" s="53"/>
    </row>
    <row r="2867" spans="7:18">
      <c r="G2867" s="53"/>
      <c r="P2867" s="53"/>
      <c r="R2867" s="53"/>
    </row>
    <row r="2868" spans="7:18">
      <c r="G2868" s="53"/>
      <c r="P2868" s="53"/>
      <c r="R2868" s="53"/>
    </row>
    <row r="2869" spans="7:18">
      <c r="G2869" s="53"/>
      <c r="P2869" s="53"/>
      <c r="R2869" s="53"/>
    </row>
    <row r="2870" spans="7:18">
      <c r="G2870" s="53"/>
      <c r="P2870" s="53"/>
      <c r="R2870" s="53"/>
    </row>
    <row r="2871" spans="7:18">
      <c r="G2871" s="53"/>
      <c r="P2871" s="53"/>
      <c r="R2871" s="53"/>
    </row>
    <row r="2872" spans="7:18">
      <c r="G2872" s="53"/>
      <c r="P2872" s="53"/>
      <c r="R2872" s="53"/>
    </row>
    <row r="2873" spans="7:18">
      <c r="G2873" s="53"/>
      <c r="P2873" s="53"/>
      <c r="R2873" s="53"/>
    </row>
    <row r="2874" spans="7:18">
      <c r="G2874" s="53"/>
      <c r="P2874" s="53"/>
      <c r="R2874" s="53"/>
    </row>
    <row r="2875" spans="7:18">
      <c r="G2875" s="53"/>
      <c r="P2875" s="53"/>
      <c r="R2875" s="53"/>
    </row>
    <row r="2876" spans="7:18">
      <c r="G2876" s="53"/>
      <c r="P2876" s="53"/>
      <c r="R2876" s="53"/>
    </row>
    <row r="2877" spans="7:18">
      <c r="G2877" s="53"/>
      <c r="P2877" s="53"/>
      <c r="R2877" s="53"/>
    </row>
    <row r="2878" spans="7:18">
      <c r="G2878" s="53"/>
      <c r="P2878" s="53"/>
      <c r="R2878" s="53"/>
    </row>
    <row r="2879" spans="7:18">
      <c r="G2879" s="53"/>
      <c r="P2879" s="53"/>
      <c r="R2879" s="53"/>
    </row>
    <row r="2880" spans="7:18">
      <c r="G2880" s="53"/>
      <c r="P2880" s="53"/>
      <c r="R2880" s="53"/>
    </row>
    <row r="2881" spans="6:18">
      <c r="G2881" s="53"/>
      <c r="P2881" s="53"/>
      <c r="R2881" s="53"/>
    </row>
    <row r="2882" spans="6:18">
      <c r="G2882" s="53"/>
      <c r="P2882" s="53"/>
      <c r="R2882" s="53"/>
    </row>
    <row r="2883" spans="6:18">
      <c r="G2883" s="53"/>
      <c r="P2883" s="53"/>
      <c r="R2883" s="53"/>
    </row>
    <row r="2884" spans="6:18">
      <c r="F2884" s="56"/>
      <c r="G2884" s="53"/>
      <c r="P2884" s="53"/>
      <c r="R2884" s="53"/>
    </row>
    <row r="2885" spans="6:18">
      <c r="G2885" s="53"/>
      <c r="P2885" s="53"/>
      <c r="R2885" s="53"/>
    </row>
    <row r="2886" spans="6:18">
      <c r="G2886" s="53"/>
      <c r="P2886" s="53"/>
      <c r="R2886" s="53"/>
    </row>
    <row r="2887" spans="6:18">
      <c r="G2887" s="53"/>
      <c r="P2887" s="53"/>
      <c r="R2887" s="53"/>
    </row>
    <row r="2888" spans="6:18">
      <c r="G2888" s="53"/>
      <c r="P2888" s="53"/>
      <c r="R2888" s="53"/>
    </row>
    <row r="2889" spans="6:18">
      <c r="G2889" s="53"/>
      <c r="P2889" s="53"/>
      <c r="R2889" s="53"/>
    </row>
    <row r="2890" spans="6:18">
      <c r="G2890" s="53"/>
      <c r="P2890" s="53"/>
      <c r="R2890" s="53"/>
    </row>
    <row r="2891" spans="6:18">
      <c r="G2891" s="53"/>
      <c r="P2891" s="53"/>
      <c r="R2891" s="53"/>
    </row>
    <row r="2892" spans="6:18">
      <c r="G2892" s="53"/>
      <c r="P2892" s="53"/>
      <c r="R2892" s="53"/>
    </row>
    <row r="2893" spans="6:18">
      <c r="G2893" s="53"/>
      <c r="P2893" s="53"/>
      <c r="R2893" s="53"/>
    </row>
    <row r="2894" spans="6:18">
      <c r="G2894" s="53"/>
      <c r="P2894" s="53"/>
      <c r="R2894" s="53"/>
    </row>
    <row r="2895" spans="6:18">
      <c r="G2895" s="53"/>
      <c r="P2895" s="53"/>
      <c r="R2895" s="53"/>
    </row>
    <row r="2896" spans="6:18">
      <c r="G2896" s="53"/>
      <c r="P2896" s="53"/>
      <c r="R2896" s="53"/>
    </row>
    <row r="2897" spans="7:18">
      <c r="G2897" s="53"/>
      <c r="P2897" s="53"/>
      <c r="R2897" s="53"/>
    </row>
    <row r="2898" spans="7:18">
      <c r="G2898" s="53"/>
      <c r="P2898" s="53"/>
      <c r="R2898" s="53"/>
    </row>
    <row r="2899" spans="7:18">
      <c r="G2899" s="53"/>
      <c r="P2899" s="53"/>
      <c r="R2899" s="53"/>
    </row>
    <row r="2900" spans="7:18">
      <c r="G2900" s="53"/>
      <c r="P2900" s="53"/>
      <c r="R2900" s="53"/>
    </row>
    <row r="2901" spans="7:18">
      <c r="G2901" s="53"/>
      <c r="P2901" s="53"/>
      <c r="R2901" s="53"/>
    </row>
    <row r="2902" spans="7:18">
      <c r="G2902" s="53"/>
      <c r="P2902" s="53"/>
      <c r="R2902" s="53"/>
    </row>
    <row r="2903" spans="7:18">
      <c r="G2903" s="53"/>
      <c r="P2903" s="53"/>
      <c r="R2903" s="53"/>
    </row>
    <row r="2904" spans="7:18">
      <c r="G2904" s="53"/>
      <c r="P2904" s="53"/>
      <c r="R2904" s="53"/>
    </row>
    <row r="2905" spans="7:18">
      <c r="G2905" s="53"/>
      <c r="P2905" s="53"/>
      <c r="R2905" s="53"/>
    </row>
    <row r="2906" spans="7:18">
      <c r="G2906" s="53"/>
      <c r="P2906" s="53"/>
      <c r="R2906" s="53"/>
    </row>
    <row r="2907" spans="7:18">
      <c r="G2907" s="53"/>
      <c r="P2907" s="53"/>
      <c r="R2907" s="53"/>
    </row>
    <row r="2908" spans="7:18">
      <c r="G2908" s="53"/>
      <c r="P2908" s="53"/>
      <c r="R2908" s="53"/>
    </row>
    <row r="2909" spans="7:18">
      <c r="G2909" s="53"/>
      <c r="P2909" s="53"/>
      <c r="R2909" s="53"/>
    </row>
    <row r="2910" spans="7:18">
      <c r="G2910" s="53"/>
      <c r="P2910" s="53"/>
      <c r="R2910" s="53"/>
    </row>
    <row r="2911" spans="7:18">
      <c r="G2911" s="53"/>
      <c r="P2911" s="53"/>
      <c r="R2911" s="53"/>
    </row>
    <row r="2912" spans="7:18">
      <c r="G2912" s="53"/>
      <c r="P2912" s="53"/>
      <c r="R2912" s="53"/>
    </row>
    <row r="2913" spans="7:18">
      <c r="G2913" s="53"/>
      <c r="P2913" s="53"/>
      <c r="R2913" s="53"/>
    </row>
    <row r="2914" spans="7:18">
      <c r="G2914" s="53"/>
      <c r="P2914" s="53"/>
      <c r="R2914" s="53"/>
    </row>
    <row r="2915" spans="7:18">
      <c r="G2915" s="53"/>
      <c r="P2915" s="53"/>
      <c r="R2915" s="53"/>
    </row>
    <row r="2916" spans="7:18">
      <c r="G2916" s="53"/>
      <c r="P2916" s="53"/>
      <c r="R2916" s="53"/>
    </row>
    <row r="2917" spans="7:18">
      <c r="G2917" s="53"/>
      <c r="P2917" s="53"/>
      <c r="R2917" s="53"/>
    </row>
    <row r="2918" spans="7:18">
      <c r="G2918" s="53"/>
      <c r="P2918" s="53"/>
      <c r="R2918" s="53"/>
    </row>
    <row r="2919" spans="7:18">
      <c r="G2919" s="53"/>
      <c r="P2919" s="53"/>
      <c r="R2919" s="53"/>
    </row>
    <row r="2920" spans="7:18">
      <c r="G2920" s="53"/>
      <c r="P2920" s="53"/>
      <c r="R2920" s="53"/>
    </row>
    <row r="2921" spans="7:18">
      <c r="G2921" s="53"/>
      <c r="P2921" s="53"/>
      <c r="R2921" s="53"/>
    </row>
    <row r="2922" spans="7:18">
      <c r="G2922" s="53"/>
      <c r="P2922" s="53"/>
      <c r="R2922" s="53"/>
    </row>
    <row r="2923" spans="7:18">
      <c r="G2923" s="53"/>
      <c r="P2923" s="53"/>
      <c r="R2923" s="53"/>
    </row>
    <row r="2924" spans="7:18">
      <c r="G2924" s="53"/>
      <c r="P2924" s="53"/>
      <c r="R2924" s="53"/>
    </row>
    <row r="2925" spans="7:18">
      <c r="G2925" s="53"/>
      <c r="P2925" s="53"/>
      <c r="R2925" s="53"/>
    </row>
    <row r="2926" spans="7:18">
      <c r="G2926" s="53"/>
      <c r="P2926" s="53"/>
      <c r="R2926" s="53"/>
    </row>
    <row r="2927" spans="7:18">
      <c r="G2927" s="53"/>
      <c r="P2927" s="53"/>
      <c r="R2927" s="53"/>
    </row>
    <row r="2928" spans="7:18">
      <c r="G2928" s="53"/>
      <c r="P2928" s="53"/>
      <c r="R2928" s="53"/>
    </row>
    <row r="2929" spans="7:18">
      <c r="G2929" s="53"/>
      <c r="P2929" s="53"/>
      <c r="R2929" s="53"/>
    </row>
    <row r="2930" spans="7:18">
      <c r="G2930" s="53"/>
      <c r="P2930" s="53"/>
      <c r="R2930" s="53"/>
    </row>
    <row r="2931" spans="7:18">
      <c r="G2931" s="53"/>
      <c r="P2931" s="53"/>
      <c r="R2931" s="53"/>
    </row>
    <row r="2932" spans="7:18">
      <c r="G2932" s="53"/>
      <c r="P2932" s="53"/>
      <c r="R2932" s="53"/>
    </row>
    <row r="2933" spans="7:18">
      <c r="G2933" s="53"/>
      <c r="P2933" s="53"/>
      <c r="R2933" s="53"/>
    </row>
    <row r="2934" spans="7:18">
      <c r="G2934" s="53"/>
      <c r="P2934" s="53"/>
      <c r="R2934" s="53"/>
    </row>
    <row r="2935" spans="7:18">
      <c r="G2935" s="53"/>
      <c r="P2935" s="53"/>
      <c r="R2935" s="53"/>
    </row>
    <row r="2936" spans="7:18">
      <c r="G2936" s="53"/>
      <c r="P2936" s="53"/>
      <c r="R2936" s="53"/>
    </row>
    <row r="2937" spans="7:18">
      <c r="G2937" s="53"/>
      <c r="P2937" s="53"/>
      <c r="R2937" s="53"/>
    </row>
    <row r="2938" spans="7:18">
      <c r="G2938" s="53"/>
      <c r="P2938" s="53"/>
      <c r="R2938" s="53"/>
    </row>
    <row r="2939" spans="7:18">
      <c r="G2939" s="53"/>
      <c r="P2939" s="53"/>
      <c r="R2939" s="53"/>
    </row>
    <row r="2940" spans="7:18">
      <c r="G2940" s="53"/>
      <c r="P2940" s="53"/>
      <c r="R2940" s="53"/>
    </row>
    <row r="2941" spans="7:18">
      <c r="G2941" s="53"/>
      <c r="P2941" s="53"/>
      <c r="R2941" s="53"/>
    </row>
    <row r="2942" spans="7:18">
      <c r="G2942" s="53"/>
      <c r="P2942" s="53"/>
      <c r="R2942" s="53"/>
    </row>
    <row r="2943" spans="7:18">
      <c r="G2943" s="53"/>
      <c r="P2943" s="53"/>
      <c r="R2943" s="53"/>
    </row>
    <row r="2944" spans="7:18">
      <c r="G2944" s="53"/>
      <c r="P2944" s="53"/>
      <c r="R2944" s="53"/>
    </row>
    <row r="2945" spans="7:18">
      <c r="G2945" s="53"/>
      <c r="P2945" s="53"/>
      <c r="R2945" s="53"/>
    </row>
    <row r="2946" spans="7:18">
      <c r="G2946" s="53"/>
      <c r="P2946" s="53"/>
      <c r="R2946" s="53"/>
    </row>
    <row r="2947" spans="7:18">
      <c r="G2947" s="53"/>
      <c r="P2947" s="53"/>
      <c r="R2947" s="53"/>
    </row>
    <row r="2948" spans="7:18">
      <c r="G2948" s="53"/>
      <c r="P2948" s="53"/>
      <c r="R2948" s="53"/>
    </row>
    <row r="2949" spans="7:18">
      <c r="G2949" s="53"/>
      <c r="P2949" s="53"/>
      <c r="R2949" s="53"/>
    </row>
    <row r="2950" spans="7:18">
      <c r="G2950" s="53"/>
      <c r="P2950" s="53"/>
      <c r="R2950" s="53"/>
    </row>
    <row r="2951" spans="7:18">
      <c r="G2951" s="53"/>
      <c r="P2951" s="53"/>
      <c r="R2951" s="53"/>
    </row>
    <row r="2952" spans="7:18">
      <c r="G2952" s="53"/>
      <c r="P2952" s="53"/>
      <c r="R2952" s="53"/>
    </row>
    <row r="2953" spans="7:18">
      <c r="G2953" s="53"/>
      <c r="P2953" s="53"/>
      <c r="R2953" s="53"/>
    </row>
    <row r="2954" spans="7:18">
      <c r="G2954" s="53"/>
      <c r="P2954" s="53"/>
      <c r="R2954" s="53"/>
    </row>
    <row r="2955" spans="7:18">
      <c r="G2955" s="53"/>
      <c r="P2955" s="53"/>
      <c r="R2955" s="53"/>
    </row>
    <row r="2956" spans="7:18">
      <c r="G2956" s="53"/>
      <c r="P2956" s="53"/>
      <c r="R2956" s="53"/>
    </row>
    <row r="2957" spans="7:18">
      <c r="G2957" s="53"/>
      <c r="P2957" s="53"/>
      <c r="R2957" s="53"/>
    </row>
    <row r="2958" spans="7:18">
      <c r="G2958" s="53"/>
      <c r="P2958" s="53"/>
      <c r="R2958" s="53"/>
    </row>
    <row r="2959" spans="7:18">
      <c r="G2959" s="53"/>
      <c r="P2959" s="53"/>
      <c r="R2959" s="53"/>
    </row>
    <row r="2960" spans="7:18">
      <c r="G2960" s="53"/>
      <c r="P2960" s="53"/>
      <c r="R2960" s="53"/>
    </row>
    <row r="2961" spans="7:18">
      <c r="G2961" s="53"/>
      <c r="P2961" s="53"/>
      <c r="R2961" s="53"/>
    </row>
    <row r="2962" spans="7:18">
      <c r="G2962" s="53"/>
      <c r="P2962" s="53"/>
      <c r="R2962" s="53"/>
    </row>
    <row r="2963" spans="7:18">
      <c r="G2963" s="53"/>
      <c r="P2963" s="53"/>
      <c r="R2963" s="53"/>
    </row>
    <row r="2964" spans="7:18">
      <c r="G2964" s="53"/>
      <c r="P2964" s="53"/>
      <c r="R2964" s="53"/>
    </row>
    <row r="2965" spans="7:18">
      <c r="G2965" s="53"/>
      <c r="P2965" s="53"/>
      <c r="R2965" s="53"/>
    </row>
    <row r="2966" spans="7:18">
      <c r="G2966" s="53"/>
      <c r="P2966" s="53"/>
      <c r="R2966" s="53"/>
    </row>
    <row r="2967" spans="7:18">
      <c r="G2967" s="53"/>
      <c r="P2967" s="53"/>
      <c r="R2967" s="53"/>
    </row>
    <row r="2968" spans="7:18">
      <c r="G2968" s="53"/>
      <c r="P2968" s="53"/>
      <c r="R2968" s="53"/>
    </row>
    <row r="2969" spans="7:18">
      <c r="G2969" s="53"/>
      <c r="P2969" s="53"/>
      <c r="R2969" s="53"/>
    </row>
    <row r="2970" spans="7:18">
      <c r="G2970" s="53"/>
      <c r="P2970" s="53"/>
      <c r="R2970" s="53"/>
    </row>
    <row r="2971" spans="7:18">
      <c r="G2971" s="53"/>
      <c r="P2971" s="53"/>
      <c r="R2971" s="53"/>
    </row>
    <row r="2972" spans="7:18">
      <c r="G2972" s="53"/>
      <c r="P2972" s="53"/>
      <c r="R2972" s="53"/>
    </row>
    <row r="2973" spans="7:18">
      <c r="G2973" s="53"/>
      <c r="P2973" s="53"/>
      <c r="R2973" s="53"/>
    </row>
    <row r="2974" spans="7:18">
      <c r="G2974" s="53"/>
      <c r="P2974" s="53"/>
      <c r="R2974" s="53"/>
    </row>
    <row r="2975" spans="7:18">
      <c r="G2975" s="53"/>
      <c r="P2975" s="53"/>
      <c r="R2975" s="53"/>
    </row>
    <row r="2976" spans="7:18">
      <c r="G2976" s="53"/>
      <c r="P2976" s="53"/>
      <c r="R2976" s="53"/>
    </row>
    <row r="2977" spans="7:18">
      <c r="G2977" s="53"/>
      <c r="P2977" s="53"/>
      <c r="R2977" s="53"/>
    </row>
    <row r="2978" spans="7:18">
      <c r="G2978" s="53"/>
      <c r="P2978" s="53"/>
      <c r="R2978" s="53"/>
    </row>
    <row r="2979" spans="7:18">
      <c r="G2979" s="53"/>
      <c r="P2979" s="53"/>
      <c r="R2979" s="53"/>
    </row>
    <row r="2980" spans="7:18">
      <c r="G2980" s="53"/>
      <c r="P2980" s="53"/>
      <c r="R2980" s="53"/>
    </row>
    <row r="2981" spans="7:18">
      <c r="G2981" s="53"/>
      <c r="P2981" s="53"/>
      <c r="R2981" s="53"/>
    </row>
    <row r="2982" spans="7:18">
      <c r="G2982" s="53"/>
      <c r="P2982" s="53"/>
      <c r="R2982" s="53"/>
    </row>
    <row r="2983" spans="7:18">
      <c r="G2983" s="53"/>
      <c r="P2983" s="53"/>
      <c r="R2983" s="53"/>
    </row>
    <row r="2984" spans="7:18">
      <c r="G2984" s="53"/>
      <c r="P2984" s="53"/>
      <c r="R2984" s="53"/>
    </row>
    <row r="2985" spans="7:18">
      <c r="G2985" s="53"/>
      <c r="P2985" s="53"/>
      <c r="R2985" s="53"/>
    </row>
    <row r="2986" spans="7:18">
      <c r="G2986" s="53"/>
      <c r="P2986" s="53"/>
      <c r="R2986" s="53"/>
    </row>
    <row r="2987" spans="7:18">
      <c r="G2987" s="53"/>
      <c r="P2987" s="53"/>
      <c r="R2987" s="53"/>
    </row>
    <row r="2988" spans="7:18">
      <c r="G2988" s="53"/>
      <c r="P2988" s="53"/>
      <c r="R2988" s="53"/>
    </row>
    <row r="2989" spans="7:18">
      <c r="G2989" s="53"/>
      <c r="P2989" s="53"/>
      <c r="R2989" s="53"/>
    </row>
    <row r="2990" spans="7:18">
      <c r="G2990" s="53"/>
      <c r="P2990" s="53"/>
      <c r="R2990" s="53"/>
    </row>
    <row r="2991" spans="7:18">
      <c r="G2991" s="53"/>
      <c r="P2991" s="53"/>
      <c r="R2991" s="53"/>
    </row>
    <row r="2992" spans="7:18">
      <c r="G2992" s="53"/>
      <c r="P2992" s="53"/>
      <c r="R2992" s="53"/>
    </row>
    <row r="2993" spans="7:18">
      <c r="G2993" s="53"/>
      <c r="P2993" s="53"/>
      <c r="R2993" s="53"/>
    </row>
    <row r="2994" spans="7:18">
      <c r="G2994" s="53"/>
      <c r="P2994" s="53"/>
      <c r="R2994" s="53"/>
    </row>
    <row r="2995" spans="7:18">
      <c r="G2995" s="53"/>
      <c r="P2995" s="53"/>
      <c r="R2995" s="53"/>
    </row>
    <row r="2996" spans="7:18">
      <c r="G2996" s="53"/>
      <c r="P2996" s="53"/>
      <c r="R2996" s="53"/>
    </row>
    <row r="2997" spans="7:18">
      <c r="G2997" s="53"/>
      <c r="P2997" s="53"/>
      <c r="R2997" s="53"/>
    </row>
    <row r="2998" spans="7:18">
      <c r="G2998" s="53"/>
      <c r="P2998" s="53"/>
      <c r="R2998" s="53"/>
    </row>
    <row r="2999" spans="7:18">
      <c r="G2999" s="53"/>
      <c r="P2999" s="53"/>
      <c r="R2999" s="53"/>
    </row>
    <row r="3000" spans="7:18">
      <c r="G3000" s="53"/>
      <c r="P3000" s="53"/>
      <c r="R3000" s="53"/>
    </row>
    <row r="3001" spans="7:18">
      <c r="G3001" s="53"/>
      <c r="P3001" s="53"/>
      <c r="R3001" s="53"/>
    </row>
    <row r="3002" spans="7:18">
      <c r="G3002" s="53"/>
      <c r="P3002" s="53"/>
      <c r="R3002" s="53"/>
    </row>
    <row r="3003" spans="7:18">
      <c r="G3003" s="53"/>
      <c r="P3003" s="53"/>
      <c r="R3003" s="53"/>
    </row>
    <row r="3004" spans="7:18">
      <c r="G3004" s="53"/>
      <c r="P3004" s="53"/>
      <c r="R3004" s="53"/>
    </row>
    <row r="3005" spans="7:18">
      <c r="G3005" s="53"/>
      <c r="P3005" s="53"/>
      <c r="R3005" s="53"/>
    </row>
    <row r="3006" spans="7:18">
      <c r="G3006" s="53"/>
      <c r="P3006" s="53"/>
      <c r="R3006" s="53"/>
    </row>
    <row r="3007" spans="7:18">
      <c r="G3007" s="53"/>
      <c r="P3007" s="53"/>
      <c r="R3007" s="53"/>
    </row>
    <row r="3008" spans="7:18">
      <c r="G3008" s="53"/>
      <c r="P3008" s="53"/>
      <c r="R3008" s="53"/>
    </row>
    <row r="3009" spans="7:18">
      <c r="G3009" s="53"/>
      <c r="P3009" s="53"/>
      <c r="R3009" s="53"/>
    </row>
    <row r="3010" spans="7:18">
      <c r="G3010" s="53"/>
      <c r="P3010" s="53"/>
      <c r="R3010" s="53"/>
    </row>
    <row r="3011" spans="7:18">
      <c r="G3011" s="53"/>
      <c r="P3011" s="53"/>
      <c r="R3011" s="53"/>
    </row>
    <row r="3012" spans="7:18">
      <c r="G3012" s="53"/>
      <c r="P3012" s="53"/>
      <c r="R3012" s="53"/>
    </row>
    <row r="3013" spans="7:18">
      <c r="G3013" s="53"/>
      <c r="P3013" s="53"/>
      <c r="R3013" s="53"/>
    </row>
    <row r="3014" spans="7:18">
      <c r="G3014" s="53"/>
      <c r="P3014" s="53"/>
      <c r="R3014" s="53"/>
    </row>
    <row r="3015" spans="7:18">
      <c r="G3015" s="53"/>
      <c r="P3015" s="53"/>
      <c r="R3015" s="53"/>
    </row>
    <row r="3016" spans="7:18">
      <c r="G3016" s="53"/>
      <c r="P3016" s="53"/>
      <c r="R3016" s="53"/>
    </row>
    <row r="3017" spans="7:18">
      <c r="G3017" s="53"/>
      <c r="P3017" s="53"/>
      <c r="R3017" s="53"/>
    </row>
    <row r="3018" spans="7:18">
      <c r="G3018" s="53"/>
      <c r="P3018" s="53"/>
      <c r="R3018" s="53"/>
    </row>
    <row r="3019" spans="7:18">
      <c r="G3019" s="53"/>
      <c r="P3019" s="53"/>
      <c r="R3019" s="53"/>
    </row>
    <row r="3020" spans="7:18">
      <c r="G3020" s="53"/>
      <c r="P3020" s="53"/>
      <c r="R3020" s="53"/>
    </row>
    <row r="3021" spans="7:18">
      <c r="G3021" s="53"/>
      <c r="P3021" s="53"/>
      <c r="R3021" s="53"/>
    </row>
    <row r="3022" spans="7:18">
      <c r="G3022" s="53"/>
      <c r="P3022" s="53"/>
      <c r="R3022" s="53"/>
    </row>
    <row r="3023" spans="7:18">
      <c r="G3023" s="53"/>
      <c r="P3023" s="53"/>
      <c r="R3023" s="53"/>
    </row>
    <row r="3024" spans="7:18">
      <c r="G3024" s="53"/>
      <c r="P3024" s="53"/>
      <c r="R3024" s="53"/>
    </row>
    <row r="3025" spans="7:18">
      <c r="G3025" s="53"/>
      <c r="P3025" s="53"/>
      <c r="R3025" s="53"/>
    </row>
    <row r="3026" spans="7:18">
      <c r="G3026" s="53"/>
      <c r="P3026" s="53"/>
      <c r="R3026" s="53"/>
    </row>
    <row r="3027" spans="7:18">
      <c r="G3027" s="53"/>
      <c r="P3027" s="53"/>
      <c r="R3027" s="53"/>
    </row>
    <row r="3028" spans="7:18">
      <c r="G3028" s="53"/>
      <c r="P3028" s="53"/>
      <c r="R3028" s="53"/>
    </row>
    <row r="3029" spans="7:18">
      <c r="G3029" s="53"/>
      <c r="P3029" s="53"/>
      <c r="R3029" s="53"/>
    </row>
    <row r="3030" spans="7:18">
      <c r="G3030" s="53"/>
      <c r="P3030" s="53"/>
      <c r="R3030" s="53"/>
    </row>
    <row r="3031" spans="7:18">
      <c r="G3031" s="53"/>
      <c r="P3031" s="53"/>
      <c r="R3031" s="53"/>
    </row>
    <row r="3032" spans="7:18">
      <c r="G3032" s="53"/>
      <c r="P3032" s="53"/>
      <c r="R3032" s="53"/>
    </row>
    <row r="3033" spans="7:18">
      <c r="G3033" s="53"/>
      <c r="P3033" s="53"/>
      <c r="R3033" s="53"/>
    </row>
    <row r="3034" spans="7:18">
      <c r="G3034" s="53"/>
      <c r="P3034" s="53"/>
      <c r="R3034" s="53"/>
    </row>
    <row r="3035" spans="7:18">
      <c r="G3035" s="53"/>
      <c r="P3035" s="53"/>
      <c r="R3035" s="53"/>
    </row>
    <row r="3036" spans="7:18">
      <c r="G3036" s="53"/>
      <c r="P3036" s="53"/>
      <c r="R3036" s="53"/>
    </row>
    <row r="3037" spans="7:18">
      <c r="G3037" s="53"/>
      <c r="P3037" s="53"/>
      <c r="R3037" s="53"/>
    </row>
    <row r="3038" spans="7:18">
      <c r="G3038" s="53"/>
      <c r="P3038" s="53"/>
      <c r="R3038" s="53"/>
    </row>
    <row r="3039" spans="7:18">
      <c r="G3039" s="53"/>
      <c r="P3039" s="53"/>
      <c r="R3039" s="53"/>
    </row>
    <row r="3040" spans="7:18">
      <c r="G3040" s="53"/>
      <c r="P3040" s="53"/>
      <c r="R3040" s="53"/>
    </row>
    <row r="3041" spans="6:18">
      <c r="G3041" s="53"/>
      <c r="P3041" s="53"/>
      <c r="R3041" s="53"/>
    </row>
    <row r="3042" spans="6:18">
      <c r="G3042" s="53"/>
      <c r="P3042" s="53"/>
      <c r="R3042" s="53"/>
    </row>
    <row r="3043" spans="6:18">
      <c r="G3043" s="53"/>
      <c r="P3043" s="53"/>
      <c r="R3043" s="53"/>
    </row>
    <row r="3044" spans="6:18">
      <c r="F3044" s="56"/>
      <c r="G3044" s="53"/>
      <c r="P3044" s="53"/>
      <c r="R3044" s="53"/>
    </row>
    <row r="3045" spans="6:18">
      <c r="G3045" s="53"/>
      <c r="P3045" s="53"/>
      <c r="R3045" s="53"/>
    </row>
    <row r="3046" spans="6:18">
      <c r="G3046" s="53"/>
      <c r="P3046" s="53"/>
      <c r="R3046" s="53"/>
    </row>
    <row r="3047" spans="6:18">
      <c r="G3047" s="53"/>
      <c r="P3047" s="53"/>
      <c r="R3047" s="53"/>
    </row>
    <row r="3048" spans="6:18">
      <c r="G3048" s="53"/>
      <c r="P3048" s="53"/>
      <c r="R3048" s="53"/>
    </row>
    <row r="3049" spans="6:18">
      <c r="G3049" s="53"/>
      <c r="P3049" s="53"/>
      <c r="R3049" s="53"/>
    </row>
    <row r="3050" spans="6:18">
      <c r="G3050" s="53"/>
      <c r="P3050" s="53"/>
      <c r="R3050" s="53"/>
    </row>
    <row r="3051" spans="6:18">
      <c r="G3051" s="53"/>
      <c r="P3051" s="53"/>
      <c r="R3051" s="53"/>
    </row>
    <row r="3052" spans="6:18">
      <c r="G3052" s="53"/>
      <c r="P3052" s="53"/>
      <c r="R3052" s="53"/>
    </row>
    <row r="3053" spans="6:18">
      <c r="G3053" s="53"/>
      <c r="P3053" s="53"/>
      <c r="R3053" s="53"/>
    </row>
    <row r="3054" spans="6:18">
      <c r="G3054" s="53"/>
      <c r="P3054" s="53"/>
      <c r="R3054" s="53"/>
    </row>
    <row r="3055" spans="6:18">
      <c r="G3055" s="53"/>
      <c r="P3055" s="53"/>
      <c r="R3055" s="53"/>
    </row>
    <row r="3056" spans="6:18">
      <c r="G3056" s="53"/>
      <c r="P3056" s="53"/>
      <c r="R3056" s="53"/>
    </row>
    <row r="3057" spans="7:18">
      <c r="G3057" s="53"/>
      <c r="P3057" s="53"/>
      <c r="R3057" s="53"/>
    </row>
    <row r="3058" spans="7:18">
      <c r="G3058" s="53"/>
      <c r="P3058" s="53"/>
      <c r="R3058" s="53"/>
    </row>
    <row r="3059" spans="7:18">
      <c r="G3059" s="53"/>
      <c r="P3059" s="53"/>
      <c r="R3059" s="53"/>
    </row>
    <row r="3060" spans="7:18">
      <c r="G3060" s="53"/>
      <c r="P3060" s="53"/>
      <c r="R3060" s="53"/>
    </row>
    <row r="3061" spans="7:18">
      <c r="G3061" s="53"/>
      <c r="P3061" s="53"/>
      <c r="R3061" s="53"/>
    </row>
    <row r="3062" spans="7:18">
      <c r="G3062" s="53"/>
      <c r="P3062" s="53"/>
      <c r="R3062" s="53"/>
    </row>
    <row r="3063" spans="7:18">
      <c r="G3063" s="53"/>
      <c r="P3063" s="53"/>
      <c r="R3063" s="53"/>
    </row>
    <row r="3064" spans="7:18">
      <c r="G3064" s="53"/>
      <c r="P3064" s="53"/>
      <c r="R3064" s="53"/>
    </row>
    <row r="3065" spans="7:18">
      <c r="G3065" s="53"/>
      <c r="P3065" s="53"/>
      <c r="R3065" s="53"/>
    </row>
    <row r="3066" spans="7:18">
      <c r="G3066" s="53"/>
      <c r="P3066" s="53"/>
      <c r="R3066" s="53"/>
    </row>
    <row r="3067" spans="7:18">
      <c r="G3067" s="53"/>
      <c r="P3067" s="53"/>
      <c r="R3067" s="53"/>
    </row>
    <row r="3068" spans="7:18">
      <c r="G3068" s="53"/>
      <c r="P3068" s="53"/>
      <c r="R3068" s="53"/>
    </row>
    <row r="3069" spans="7:18">
      <c r="G3069" s="53"/>
      <c r="P3069" s="53"/>
      <c r="R3069" s="53"/>
    </row>
    <row r="3070" spans="7:18">
      <c r="G3070" s="53"/>
      <c r="P3070" s="53"/>
      <c r="R3070" s="53"/>
    </row>
    <row r="3071" spans="7:18">
      <c r="G3071" s="53"/>
      <c r="P3071" s="53"/>
      <c r="R3071" s="53"/>
    </row>
    <row r="3072" spans="7:18">
      <c r="G3072" s="53"/>
      <c r="P3072" s="53"/>
      <c r="R3072" s="53"/>
    </row>
    <row r="3073" spans="7:18">
      <c r="G3073" s="53"/>
      <c r="P3073" s="53"/>
      <c r="R3073" s="53"/>
    </row>
    <row r="3074" spans="7:18">
      <c r="G3074" s="53"/>
      <c r="P3074" s="53"/>
      <c r="R3074" s="53"/>
    </row>
    <row r="3075" spans="7:18">
      <c r="G3075" s="53"/>
      <c r="P3075" s="53"/>
      <c r="R3075" s="53"/>
    </row>
    <row r="3076" spans="7:18">
      <c r="G3076" s="53"/>
      <c r="P3076" s="53"/>
      <c r="R3076" s="53"/>
    </row>
    <row r="3077" spans="7:18">
      <c r="G3077" s="53"/>
      <c r="P3077" s="53"/>
      <c r="R3077" s="53"/>
    </row>
    <row r="3078" spans="7:18">
      <c r="G3078" s="53"/>
      <c r="P3078" s="53"/>
      <c r="R3078" s="53"/>
    </row>
    <row r="3079" spans="7:18">
      <c r="G3079" s="53"/>
      <c r="P3079" s="53"/>
      <c r="R3079" s="53"/>
    </row>
    <row r="3080" spans="7:18">
      <c r="G3080" s="53"/>
      <c r="P3080" s="53"/>
      <c r="R3080" s="53"/>
    </row>
    <row r="3081" spans="7:18">
      <c r="G3081" s="53"/>
      <c r="P3081" s="53"/>
      <c r="R3081" s="53"/>
    </row>
    <row r="3082" spans="7:18">
      <c r="G3082" s="53"/>
      <c r="P3082" s="53"/>
      <c r="R3082" s="53"/>
    </row>
    <row r="3083" spans="7:18">
      <c r="G3083" s="53"/>
      <c r="P3083" s="53"/>
      <c r="R3083" s="53"/>
    </row>
    <row r="3084" spans="7:18">
      <c r="G3084" s="53"/>
      <c r="P3084" s="53"/>
      <c r="R3084" s="53"/>
    </row>
    <row r="3085" spans="7:18">
      <c r="G3085" s="53"/>
      <c r="P3085" s="53"/>
      <c r="R3085" s="53"/>
    </row>
    <row r="3086" spans="7:18">
      <c r="G3086" s="53"/>
      <c r="P3086" s="53"/>
      <c r="R3086" s="53"/>
    </row>
    <row r="3087" spans="7:18">
      <c r="G3087" s="53"/>
      <c r="P3087" s="53"/>
      <c r="R3087" s="53"/>
    </row>
    <row r="3088" spans="7:18">
      <c r="G3088" s="53"/>
      <c r="P3088" s="53"/>
      <c r="R3088" s="53"/>
    </row>
    <row r="3089" spans="7:18">
      <c r="G3089" s="53"/>
      <c r="P3089" s="53"/>
      <c r="R3089" s="53"/>
    </row>
    <row r="3090" spans="7:18">
      <c r="G3090" s="53"/>
      <c r="P3090" s="53"/>
      <c r="R3090" s="53"/>
    </row>
    <row r="3091" spans="7:18">
      <c r="G3091" s="53"/>
      <c r="P3091" s="53"/>
      <c r="R3091" s="53"/>
    </row>
    <row r="3092" spans="7:18">
      <c r="G3092" s="53"/>
      <c r="P3092" s="53"/>
      <c r="R3092" s="53"/>
    </row>
    <row r="3093" spans="7:18">
      <c r="G3093" s="53"/>
      <c r="P3093" s="53"/>
      <c r="R3093" s="53"/>
    </row>
    <row r="3094" spans="7:18">
      <c r="G3094" s="53"/>
      <c r="P3094" s="53"/>
      <c r="R3094" s="53"/>
    </row>
    <row r="3095" spans="7:18">
      <c r="G3095" s="53"/>
      <c r="P3095" s="53"/>
      <c r="R3095" s="53"/>
    </row>
    <row r="3096" spans="7:18">
      <c r="G3096" s="53"/>
      <c r="P3096" s="53"/>
      <c r="R3096" s="53"/>
    </row>
    <row r="3097" spans="7:18">
      <c r="G3097" s="53"/>
      <c r="P3097" s="53"/>
      <c r="R3097" s="53"/>
    </row>
    <row r="3098" spans="7:18">
      <c r="G3098" s="53"/>
      <c r="P3098" s="53"/>
      <c r="R3098" s="53"/>
    </row>
    <row r="3099" spans="7:18">
      <c r="G3099" s="53"/>
      <c r="P3099" s="53"/>
      <c r="R3099" s="53"/>
    </row>
    <row r="3100" spans="7:18">
      <c r="G3100" s="53"/>
      <c r="P3100" s="53"/>
      <c r="R3100" s="53"/>
    </row>
    <row r="3101" spans="7:18">
      <c r="G3101" s="53"/>
      <c r="P3101" s="53"/>
      <c r="R3101" s="53"/>
    </row>
    <row r="3102" spans="7:18">
      <c r="G3102" s="53"/>
      <c r="P3102" s="53"/>
      <c r="R3102" s="53"/>
    </row>
    <row r="3103" spans="7:18">
      <c r="G3103" s="53"/>
      <c r="P3103" s="53"/>
      <c r="R3103" s="53"/>
    </row>
    <row r="3104" spans="7:18">
      <c r="G3104" s="53"/>
      <c r="P3104" s="53"/>
      <c r="R3104" s="53"/>
    </row>
    <row r="3105" spans="7:18">
      <c r="G3105" s="53"/>
      <c r="P3105" s="53"/>
      <c r="R3105" s="53"/>
    </row>
    <row r="3106" spans="7:18">
      <c r="G3106" s="53"/>
      <c r="P3106" s="53"/>
      <c r="R3106" s="53"/>
    </row>
    <row r="3107" spans="7:18">
      <c r="G3107" s="53"/>
      <c r="P3107" s="53"/>
      <c r="R3107" s="53"/>
    </row>
    <row r="3108" spans="7:18">
      <c r="G3108" s="53"/>
      <c r="P3108" s="53"/>
      <c r="R3108" s="53"/>
    </row>
    <row r="3109" spans="7:18">
      <c r="G3109" s="53"/>
      <c r="P3109" s="53"/>
      <c r="R3109" s="53"/>
    </row>
    <row r="3110" spans="7:18">
      <c r="G3110" s="53"/>
      <c r="P3110" s="53"/>
      <c r="R3110" s="53"/>
    </row>
    <row r="3111" spans="7:18">
      <c r="G3111" s="53"/>
      <c r="P3111" s="53"/>
      <c r="R3111" s="53"/>
    </row>
    <row r="3112" spans="7:18">
      <c r="G3112" s="53"/>
      <c r="P3112" s="53"/>
      <c r="R3112" s="53"/>
    </row>
    <row r="3113" spans="7:18">
      <c r="G3113" s="53"/>
      <c r="P3113" s="53"/>
      <c r="R3113" s="53"/>
    </row>
    <row r="3114" spans="7:18">
      <c r="G3114" s="53"/>
      <c r="P3114" s="53"/>
      <c r="R3114" s="53"/>
    </row>
    <row r="3115" spans="7:18">
      <c r="G3115" s="53"/>
      <c r="P3115" s="53"/>
      <c r="R3115" s="53"/>
    </row>
    <row r="3116" spans="7:18">
      <c r="G3116" s="53"/>
      <c r="P3116" s="53"/>
      <c r="R3116" s="53"/>
    </row>
    <row r="3117" spans="7:18">
      <c r="G3117" s="53"/>
      <c r="P3117" s="53"/>
      <c r="R3117" s="53"/>
    </row>
    <row r="3118" spans="7:18">
      <c r="G3118" s="53"/>
      <c r="P3118" s="53"/>
      <c r="R3118" s="53"/>
    </row>
    <row r="3119" spans="7:18">
      <c r="G3119" s="53"/>
      <c r="P3119" s="53"/>
      <c r="R3119" s="53"/>
    </row>
    <row r="3120" spans="7:18">
      <c r="G3120" s="53"/>
      <c r="P3120" s="53"/>
      <c r="R3120" s="53"/>
    </row>
    <row r="3121" spans="7:18">
      <c r="G3121" s="53"/>
      <c r="P3121" s="53"/>
      <c r="R3121" s="53"/>
    </row>
    <row r="3122" spans="7:18">
      <c r="G3122" s="53"/>
      <c r="P3122" s="53"/>
      <c r="R3122" s="53"/>
    </row>
    <row r="3123" spans="7:18">
      <c r="G3123" s="53"/>
      <c r="P3123" s="53"/>
      <c r="R3123" s="53"/>
    </row>
    <row r="3124" spans="7:18">
      <c r="G3124" s="53"/>
      <c r="P3124" s="53"/>
      <c r="R3124" s="53"/>
    </row>
    <row r="3125" spans="7:18">
      <c r="G3125" s="53"/>
      <c r="P3125" s="53"/>
      <c r="R3125" s="53"/>
    </row>
    <row r="3126" spans="7:18">
      <c r="G3126" s="53"/>
      <c r="P3126" s="53"/>
      <c r="R3126" s="53"/>
    </row>
    <row r="3127" spans="7:18">
      <c r="G3127" s="53"/>
      <c r="P3127" s="53"/>
      <c r="R3127" s="53"/>
    </row>
    <row r="3128" spans="7:18">
      <c r="G3128" s="53"/>
      <c r="P3128" s="53"/>
      <c r="R3128" s="53"/>
    </row>
    <row r="3129" spans="7:18">
      <c r="G3129" s="53"/>
      <c r="P3129" s="53"/>
      <c r="R3129" s="53"/>
    </row>
    <row r="3130" spans="7:18">
      <c r="G3130" s="53"/>
      <c r="P3130" s="53"/>
      <c r="R3130" s="53"/>
    </row>
    <row r="3131" spans="7:18">
      <c r="G3131" s="53"/>
      <c r="P3131" s="53"/>
      <c r="R3131" s="53"/>
    </row>
    <row r="3132" spans="7:18">
      <c r="G3132" s="53"/>
      <c r="P3132" s="53"/>
      <c r="R3132" s="53"/>
    </row>
    <row r="3133" spans="7:18">
      <c r="G3133" s="53"/>
      <c r="P3133" s="53"/>
      <c r="R3133" s="53"/>
    </row>
    <row r="3134" spans="7:18">
      <c r="G3134" s="53"/>
      <c r="P3134" s="53"/>
      <c r="R3134" s="53"/>
    </row>
    <row r="3135" spans="7:18">
      <c r="G3135" s="53"/>
      <c r="P3135" s="53"/>
      <c r="R3135" s="53"/>
    </row>
    <row r="3136" spans="7:18">
      <c r="G3136" s="53"/>
      <c r="P3136" s="53"/>
      <c r="R3136" s="53"/>
    </row>
    <row r="3137" spans="6:18">
      <c r="G3137" s="53"/>
      <c r="P3137" s="53"/>
      <c r="R3137" s="53"/>
    </row>
    <row r="3138" spans="6:18">
      <c r="G3138" s="53"/>
      <c r="P3138" s="53"/>
      <c r="R3138" s="53"/>
    </row>
    <row r="3139" spans="6:18">
      <c r="G3139" s="53"/>
      <c r="P3139" s="53"/>
      <c r="R3139" s="53"/>
    </row>
    <row r="3140" spans="6:18">
      <c r="G3140" s="53"/>
      <c r="P3140" s="53"/>
      <c r="R3140" s="53"/>
    </row>
    <row r="3141" spans="6:18">
      <c r="G3141" s="53"/>
      <c r="P3141" s="53"/>
      <c r="R3141" s="53"/>
    </row>
    <row r="3142" spans="6:18">
      <c r="G3142" s="53"/>
      <c r="P3142" s="53"/>
      <c r="R3142" s="53"/>
    </row>
    <row r="3143" spans="6:18">
      <c r="G3143" s="53"/>
      <c r="P3143" s="53"/>
      <c r="R3143" s="53"/>
    </row>
    <row r="3144" spans="6:18">
      <c r="G3144" s="53"/>
      <c r="P3144" s="53"/>
      <c r="R3144" s="53"/>
    </row>
    <row r="3145" spans="6:18">
      <c r="F3145" s="56"/>
      <c r="G3145" s="53"/>
      <c r="P3145" s="53"/>
      <c r="R3145" s="53"/>
    </row>
    <row r="3146" spans="6:18">
      <c r="G3146" s="53"/>
      <c r="P3146" s="53"/>
      <c r="R3146" s="53"/>
    </row>
    <row r="3147" spans="6:18">
      <c r="G3147" s="53"/>
      <c r="P3147" s="53"/>
      <c r="R3147" s="53"/>
    </row>
    <row r="3148" spans="6:18">
      <c r="G3148" s="53"/>
      <c r="P3148" s="53"/>
      <c r="R3148" s="53"/>
    </row>
    <row r="3149" spans="6:18">
      <c r="G3149" s="53"/>
      <c r="P3149" s="53"/>
      <c r="R3149" s="53"/>
    </row>
    <row r="3150" spans="6:18">
      <c r="G3150" s="53"/>
      <c r="P3150" s="53"/>
      <c r="R3150" s="53"/>
    </row>
    <row r="3151" spans="6:18">
      <c r="G3151" s="53"/>
      <c r="P3151" s="53"/>
      <c r="R3151" s="53"/>
    </row>
    <row r="3152" spans="6:18">
      <c r="G3152" s="53"/>
      <c r="P3152" s="53"/>
      <c r="R3152" s="53"/>
    </row>
    <row r="3153" spans="7:18">
      <c r="G3153" s="53"/>
      <c r="P3153" s="53"/>
      <c r="R3153" s="53"/>
    </row>
    <row r="3154" spans="7:18">
      <c r="G3154" s="53"/>
      <c r="P3154" s="53"/>
      <c r="R3154" s="53"/>
    </row>
    <row r="3155" spans="7:18">
      <c r="G3155" s="53"/>
      <c r="P3155" s="53"/>
      <c r="R3155" s="53"/>
    </row>
    <row r="3156" spans="7:18">
      <c r="G3156" s="53"/>
      <c r="P3156" s="53"/>
      <c r="R3156" s="53"/>
    </row>
    <row r="3157" spans="7:18">
      <c r="G3157" s="53"/>
      <c r="P3157" s="53"/>
      <c r="R3157" s="53"/>
    </row>
    <row r="3158" spans="7:18">
      <c r="G3158" s="53"/>
      <c r="P3158" s="53"/>
      <c r="R3158" s="53"/>
    </row>
    <row r="3159" spans="7:18">
      <c r="G3159" s="53"/>
      <c r="P3159" s="53"/>
      <c r="R3159" s="53"/>
    </row>
    <row r="3160" spans="7:18">
      <c r="G3160" s="53"/>
      <c r="P3160" s="53"/>
      <c r="R3160" s="53"/>
    </row>
    <row r="3161" spans="7:18">
      <c r="G3161" s="53"/>
      <c r="P3161" s="53"/>
      <c r="R3161" s="53"/>
    </row>
    <row r="3162" spans="7:18">
      <c r="G3162" s="53"/>
      <c r="P3162" s="53"/>
      <c r="R3162" s="53"/>
    </row>
    <row r="3163" spans="7:18">
      <c r="G3163" s="53"/>
      <c r="P3163" s="53"/>
      <c r="R3163" s="53"/>
    </row>
    <row r="3164" spans="7:18">
      <c r="G3164" s="53"/>
      <c r="P3164" s="53"/>
      <c r="R3164" s="53"/>
    </row>
    <row r="3165" spans="7:18">
      <c r="G3165" s="53"/>
      <c r="P3165" s="53"/>
      <c r="R3165" s="53"/>
    </row>
    <row r="3166" spans="7:18">
      <c r="G3166" s="53"/>
      <c r="P3166" s="53"/>
      <c r="R3166" s="53"/>
    </row>
    <row r="3167" spans="7:18">
      <c r="G3167" s="53"/>
      <c r="P3167" s="53"/>
      <c r="R3167" s="53"/>
    </row>
    <row r="3168" spans="7:18">
      <c r="G3168" s="53"/>
      <c r="P3168" s="53"/>
      <c r="R3168" s="53"/>
    </row>
    <row r="3169" spans="7:18">
      <c r="G3169" s="53"/>
      <c r="P3169" s="53"/>
      <c r="R3169" s="53"/>
    </row>
    <row r="3170" spans="7:18">
      <c r="G3170" s="53"/>
      <c r="P3170" s="53"/>
      <c r="R3170" s="53"/>
    </row>
    <row r="3171" spans="7:18">
      <c r="G3171" s="53"/>
      <c r="P3171" s="53"/>
      <c r="R3171" s="53"/>
    </row>
    <row r="3172" spans="7:18">
      <c r="G3172" s="53"/>
      <c r="P3172" s="53"/>
      <c r="R3172" s="53"/>
    </row>
    <row r="3173" spans="7:18">
      <c r="G3173" s="53"/>
      <c r="P3173" s="53"/>
      <c r="R3173" s="53"/>
    </row>
    <row r="3174" spans="7:18">
      <c r="G3174" s="53"/>
      <c r="P3174" s="53"/>
      <c r="R3174" s="53"/>
    </row>
    <row r="3175" spans="7:18">
      <c r="G3175" s="53"/>
      <c r="P3175" s="53"/>
      <c r="R3175" s="53"/>
    </row>
    <row r="3176" spans="7:18">
      <c r="G3176" s="53"/>
      <c r="P3176" s="53"/>
      <c r="R3176" s="53"/>
    </row>
    <row r="3177" spans="7:18">
      <c r="G3177" s="53"/>
      <c r="P3177" s="53"/>
      <c r="R3177" s="53"/>
    </row>
    <row r="3178" spans="7:18">
      <c r="G3178" s="53"/>
      <c r="P3178" s="53"/>
      <c r="R3178" s="53"/>
    </row>
    <row r="3179" spans="7:18">
      <c r="G3179" s="53"/>
      <c r="P3179" s="53"/>
      <c r="R3179" s="53"/>
    </row>
    <row r="3180" spans="7:18">
      <c r="G3180" s="53"/>
      <c r="P3180" s="53"/>
      <c r="R3180" s="53"/>
    </row>
    <row r="3181" spans="7:18">
      <c r="G3181" s="53"/>
      <c r="P3181" s="53"/>
      <c r="R3181" s="53"/>
    </row>
    <row r="3182" spans="7:18">
      <c r="G3182" s="53"/>
      <c r="P3182" s="53"/>
      <c r="R3182" s="53"/>
    </row>
    <row r="3183" spans="7:18">
      <c r="G3183" s="53"/>
      <c r="P3183" s="53"/>
      <c r="R3183" s="53"/>
    </row>
    <row r="3184" spans="7:18">
      <c r="G3184" s="53"/>
      <c r="P3184" s="53"/>
      <c r="R3184" s="53"/>
    </row>
    <row r="3185" spans="7:18">
      <c r="G3185" s="53"/>
      <c r="P3185" s="53"/>
      <c r="R3185" s="53"/>
    </row>
    <row r="3186" spans="7:18">
      <c r="G3186" s="53"/>
      <c r="P3186" s="53"/>
      <c r="R3186" s="53"/>
    </row>
    <row r="3187" spans="7:18">
      <c r="G3187" s="53"/>
      <c r="P3187" s="53"/>
      <c r="R3187" s="53"/>
    </row>
    <row r="3188" spans="7:18">
      <c r="G3188" s="53"/>
      <c r="P3188" s="53"/>
      <c r="R3188" s="53"/>
    </row>
    <row r="3189" spans="7:18">
      <c r="G3189" s="53"/>
      <c r="P3189" s="53"/>
      <c r="R3189" s="53"/>
    </row>
    <row r="3190" spans="7:18">
      <c r="G3190" s="53"/>
      <c r="P3190" s="53"/>
      <c r="R3190" s="53"/>
    </row>
    <row r="3191" spans="7:18">
      <c r="G3191" s="53"/>
      <c r="P3191" s="53"/>
      <c r="R3191" s="53"/>
    </row>
    <row r="3192" spans="7:18">
      <c r="G3192" s="53"/>
      <c r="P3192" s="53"/>
      <c r="R3192" s="53"/>
    </row>
    <row r="3193" spans="7:18">
      <c r="G3193" s="53"/>
      <c r="P3193" s="53"/>
      <c r="R3193" s="53"/>
    </row>
    <row r="3194" spans="7:18">
      <c r="G3194" s="53"/>
      <c r="P3194" s="53"/>
      <c r="R3194" s="53"/>
    </row>
    <row r="3195" spans="7:18">
      <c r="G3195" s="53"/>
      <c r="P3195" s="53"/>
      <c r="R3195" s="53"/>
    </row>
    <row r="3196" spans="7:18">
      <c r="G3196" s="53"/>
      <c r="P3196" s="53"/>
      <c r="R3196" s="53"/>
    </row>
    <row r="3197" spans="7:18">
      <c r="G3197" s="53"/>
      <c r="P3197" s="53"/>
      <c r="R3197" s="53"/>
    </row>
    <row r="3198" spans="7:18">
      <c r="G3198" s="53"/>
      <c r="P3198" s="53"/>
      <c r="R3198" s="53"/>
    </row>
    <row r="3199" spans="7:18">
      <c r="G3199" s="53"/>
      <c r="P3199" s="53"/>
      <c r="R3199" s="53"/>
    </row>
    <row r="3200" spans="7:18">
      <c r="G3200" s="53"/>
      <c r="P3200" s="53"/>
      <c r="R3200" s="53"/>
    </row>
    <row r="3201" spans="7:18">
      <c r="G3201" s="53"/>
      <c r="P3201" s="53"/>
      <c r="R3201" s="53"/>
    </row>
    <row r="3202" spans="7:18">
      <c r="G3202" s="53"/>
      <c r="P3202" s="53"/>
      <c r="R3202" s="53"/>
    </row>
    <row r="3203" spans="7:18">
      <c r="G3203" s="53"/>
      <c r="P3203" s="53"/>
      <c r="R3203" s="53"/>
    </row>
    <row r="3204" spans="7:18">
      <c r="G3204" s="53"/>
      <c r="P3204" s="53"/>
      <c r="R3204" s="53"/>
    </row>
    <row r="3205" spans="7:18">
      <c r="G3205" s="53"/>
      <c r="P3205" s="53"/>
      <c r="R3205" s="53"/>
    </row>
    <row r="3206" spans="7:18">
      <c r="G3206" s="53"/>
      <c r="P3206" s="53"/>
      <c r="R3206" s="53"/>
    </row>
    <row r="3207" spans="7:18">
      <c r="G3207" s="53"/>
      <c r="P3207" s="53"/>
      <c r="R3207" s="53"/>
    </row>
    <row r="3208" spans="7:18">
      <c r="G3208" s="53"/>
      <c r="P3208" s="53"/>
      <c r="R3208" s="53"/>
    </row>
    <row r="3209" spans="7:18">
      <c r="G3209" s="53"/>
      <c r="P3209" s="53"/>
      <c r="R3209" s="53"/>
    </row>
    <row r="3210" spans="7:18">
      <c r="G3210" s="53"/>
      <c r="P3210" s="53"/>
      <c r="R3210" s="53"/>
    </row>
    <row r="3211" spans="7:18">
      <c r="G3211" s="53"/>
      <c r="P3211" s="53"/>
      <c r="R3211" s="53"/>
    </row>
    <row r="3212" spans="7:18">
      <c r="G3212" s="53"/>
      <c r="P3212" s="53"/>
      <c r="R3212" s="53"/>
    </row>
    <row r="3213" spans="7:18">
      <c r="G3213" s="53"/>
      <c r="P3213" s="53"/>
      <c r="R3213" s="53"/>
    </row>
    <row r="3214" spans="7:18">
      <c r="G3214" s="53"/>
      <c r="P3214" s="53"/>
      <c r="R3214" s="53"/>
    </row>
    <row r="3215" spans="7:18">
      <c r="G3215" s="53"/>
      <c r="P3215" s="53"/>
      <c r="R3215" s="53"/>
    </row>
    <row r="3216" spans="7:18">
      <c r="G3216" s="53"/>
      <c r="P3216" s="53"/>
      <c r="R3216" s="53"/>
    </row>
    <row r="3217" spans="7:18">
      <c r="G3217" s="53"/>
      <c r="P3217" s="53"/>
      <c r="R3217" s="53"/>
    </row>
    <row r="3218" spans="7:18">
      <c r="G3218" s="53"/>
      <c r="P3218" s="53"/>
      <c r="R3218" s="53"/>
    </row>
    <row r="3219" spans="7:18">
      <c r="G3219" s="53"/>
      <c r="P3219" s="53"/>
      <c r="R3219" s="53"/>
    </row>
    <row r="3220" spans="7:18">
      <c r="G3220" s="53"/>
      <c r="P3220" s="53"/>
      <c r="R3220" s="53"/>
    </row>
    <row r="3221" spans="7:18">
      <c r="G3221" s="53"/>
      <c r="P3221" s="53"/>
      <c r="R3221" s="53"/>
    </row>
    <row r="3222" spans="7:18">
      <c r="G3222" s="53"/>
      <c r="P3222" s="53"/>
      <c r="R3222" s="53"/>
    </row>
    <row r="3223" spans="7:18">
      <c r="G3223" s="53"/>
      <c r="P3223" s="53"/>
      <c r="R3223" s="53"/>
    </row>
    <row r="3224" spans="7:18">
      <c r="G3224" s="53"/>
      <c r="P3224" s="53"/>
      <c r="R3224" s="53"/>
    </row>
    <row r="3225" spans="7:18">
      <c r="G3225" s="53"/>
      <c r="P3225" s="53"/>
      <c r="R3225" s="53"/>
    </row>
    <row r="3226" spans="7:18">
      <c r="G3226" s="53"/>
      <c r="P3226" s="53"/>
      <c r="R3226" s="53"/>
    </row>
    <row r="3227" spans="7:18">
      <c r="G3227" s="53"/>
      <c r="P3227" s="53"/>
      <c r="R3227" s="53"/>
    </row>
    <row r="3228" spans="7:18">
      <c r="G3228" s="53"/>
      <c r="P3228" s="53"/>
      <c r="R3228" s="53"/>
    </row>
    <row r="3229" spans="7:18">
      <c r="G3229" s="53"/>
      <c r="P3229" s="53"/>
      <c r="R3229" s="53"/>
    </row>
    <row r="3230" spans="7:18">
      <c r="G3230" s="53"/>
      <c r="P3230" s="53"/>
      <c r="R3230" s="53"/>
    </row>
    <row r="3231" spans="7:18">
      <c r="G3231" s="53"/>
      <c r="P3231" s="53"/>
      <c r="R3231" s="53"/>
    </row>
    <row r="3232" spans="7:18">
      <c r="G3232" s="53"/>
      <c r="P3232" s="53"/>
      <c r="R3232" s="53"/>
    </row>
    <row r="3233" spans="7:18">
      <c r="G3233" s="53"/>
      <c r="P3233" s="53"/>
      <c r="R3233" s="53"/>
    </row>
    <row r="3234" spans="7:18">
      <c r="G3234" s="53"/>
      <c r="P3234" s="53"/>
      <c r="R3234" s="53"/>
    </row>
    <row r="3235" spans="7:18">
      <c r="G3235" s="53"/>
      <c r="P3235" s="53"/>
      <c r="R3235" s="53"/>
    </row>
    <row r="3236" spans="7:18">
      <c r="G3236" s="53"/>
      <c r="P3236" s="53"/>
      <c r="R3236" s="53"/>
    </row>
    <row r="3237" spans="7:18">
      <c r="G3237" s="53"/>
      <c r="P3237" s="53"/>
      <c r="R3237" s="53"/>
    </row>
    <row r="3238" spans="7:18">
      <c r="G3238" s="53"/>
      <c r="P3238" s="53"/>
      <c r="R3238" s="53"/>
    </row>
    <row r="3239" spans="7:18">
      <c r="G3239" s="53"/>
      <c r="P3239" s="53"/>
      <c r="R3239" s="53"/>
    </row>
    <row r="3240" spans="7:18">
      <c r="G3240" s="53"/>
      <c r="P3240" s="53"/>
      <c r="R3240" s="53"/>
    </row>
    <row r="3241" spans="7:18">
      <c r="G3241" s="53"/>
      <c r="P3241" s="53"/>
      <c r="R3241" s="53"/>
    </row>
    <row r="3242" spans="7:18">
      <c r="G3242" s="53"/>
      <c r="P3242" s="53"/>
      <c r="R3242" s="53"/>
    </row>
    <row r="3243" spans="7:18">
      <c r="G3243" s="53"/>
      <c r="P3243" s="53"/>
      <c r="R3243" s="53"/>
    </row>
    <row r="3244" spans="7:18">
      <c r="G3244" s="53"/>
      <c r="P3244" s="53"/>
      <c r="R3244" s="53"/>
    </row>
    <row r="3245" spans="7:18">
      <c r="G3245" s="53"/>
      <c r="P3245" s="53"/>
      <c r="R3245" s="53"/>
    </row>
    <row r="3246" spans="7:18">
      <c r="G3246" s="53"/>
      <c r="P3246" s="53"/>
      <c r="R3246" s="53"/>
    </row>
    <row r="3247" spans="7:18">
      <c r="G3247" s="53"/>
      <c r="P3247" s="53"/>
      <c r="R3247" s="53"/>
    </row>
    <row r="3248" spans="7:18">
      <c r="G3248" s="53"/>
      <c r="P3248" s="53"/>
      <c r="R3248" s="53"/>
    </row>
    <row r="3249" spans="7:18">
      <c r="G3249" s="53"/>
      <c r="P3249" s="53"/>
      <c r="R3249" s="53"/>
    </row>
    <row r="3250" spans="7:18">
      <c r="G3250" s="53"/>
      <c r="P3250" s="53"/>
      <c r="R3250" s="53"/>
    </row>
    <row r="3251" spans="7:18">
      <c r="G3251" s="53"/>
      <c r="P3251" s="53"/>
      <c r="R3251" s="53"/>
    </row>
    <row r="3252" spans="7:18">
      <c r="G3252" s="53"/>
      <c r="P3252" s="53"/>
      <c r="R3252" s="53"/>
    </row>
    <row r="3253" spans="7:18">
      <c r="G3253" s="53"/>
      <c r="P3253" s="53"/>
      <c r="R3253" s="53"/>
    </row>
    <row r="3254" spans="7:18">
      <c r="G3254" s="53"/>
      <c r="P3254" s="53"/>
      <c r="R3254" s="53"/>
    </row>
    <row r="3255" spans="7:18">
      <c r="G3255" s="53"/>
      <c r="P3255" s="53"/>
      <c r="R3255" s="53"/>
    </row>
    <row r="3256" spans="7:18">
      <c r="G3256" s="53"/>
      <c r="P3256" s="53"/>
      <c r="R3256" s="53"/>
    </row>
    <row r="3257" spans="7:18">
      <c r="G3257" s="53"/>
      <c r="P3257" s="53"/>
      <c r="R3257" s="53"/>
    </row>
    <row r="3258" spans="7:18">
      <c r="G3258" s="53"/>
      <c r="P3258" s="53"/>
      <c r="R3258" s="53"/>
    </row>
    <row r="3259" spans="7:18">
      <c r="G3259" s="53"/>
      <c r="P3259" s="53"/>
      <c r="R3259" s="53"/>
    </row>
    <row r="3260" spans="7:18">
      <c r="G3260" s="53"/>
      <c r="P3260" s="53"/>
      <c r="R3260" s="53"/>
    </row>
    <row r="3261" spans="7:18">
      <c r="G3261" s="53"/>
      <c r="P3261" s="53"/>
      <c r="R3261" s="53"/>
    </row>
    <row r="3262" spans="7:18">
      <c r="G3262" s="53"/>
      <c r="P3262" s="53"/>
      <c r="R3262" s="53"/>
    </row>
    <row r="3263" spans="7:18">
      <c r="G3263" s="53"/>
      <c r="P3263" s="53"/>
      <c r="R3263" s="53"/>
    </row>
    <row r="3264" spans="7:18">
      <c r="G3264" s="53"/>
      <c r="P3264" s="53"/>
      <c r="R3264" s="53"/>
    </row>
    <row r="3265" spans="7:18">
      <c r="G3265" s="53"/>
      <c r="P3265" s="53"/>
      <c r="R3265" s="53"/>
    </row>
    <row r="3266" spans="7:18">
      <c r="G3266" s="53"/>
      <c r="P3266" s="53"/>
      <c r="R3266" s="53"/>
    </row>
    <row r="3267" spans="7:18">
      <c r="G3267" s="53"/>
      <c r="P3267" s="53"/>
      <c r="R3267" s="53"/>
    </row>
    <row r="3268" spans="7:18">
      <c r="G3268" s="53"/>
      <c r="P3268" s="53"/>
      <c r="R3268" s="53"/>
    </row>
    <row r="3269" spans="7:18">
      <c r="G3269" s="53"/>
      <c r="P3269" s="53"/>
      <c r="R3269" s="53"/>
    </row>
    <row r="3270" spans="7:18">
      <c r="G3270" s="53"/>
      <c r="P3270" s="53"/>
      <c r="R3270" s="53"/>
    </row>
    <row r="3271" spans="7:18">
      <c r="G3271" s="53"/>
      <c r="P3271" s="53"/>
      <c r="R3271" s="53"/>
    </row>
    <row r="3272" spans="7:18">
      <c r="G3272" s="53"/>
      <c r="P3272" s="53"/>
      <c r="R3272" s="53"/>
    </row>
    <row r="3273" spans="7:18">
      <c r="G3273" s="53"/>
      <c r="P3273" s="53"/>
      <c r="R3273" s="53"/>
    </row>
    <row r="3274" spans="7:18">
      <c r="G3274" s="53"/>
      <c r="P3274" s="53"/>
      <c r="R3274" s="53"/>
    </row>
    <row r="3275" spans="7:18">
      <c r="G3275" s="53"/>
      <c r="P3275" s="53"/>
      <c r="R3275" s="53"/>
    </row>
    <row r="3276" spans="7:18">
      <c r="G3276" s="53"/>
      <c r="P3276" s="53"/>
      <c r="R3276" s="53"/>
    </row>
    <row r="3277" spans="7:18">
      <c r="G3277" s="53"/>
      <c r="P3277" s="53"/>
      <c r="R3277" s="53"/>
    </row>
    <row r="3278" spans="7:18">
      <c r="G3278" s="53"/>
      <c r="P3278" s="53"/>
      <c r="R3278" s="53"/>
    </row>
    <row r="3279" spans="7:18">
      <c r="G3279" s="53"/>
      <c r="P3279" s="53"/>
      <c r="R3279" s="53"/>
    </row>
    <row r="3280" spans="7:18">
      <c r="G3280" s="53"/>
      <c r="P3280" s="53"/>
      <c r="R3280" s="53"/>
    </row>
    <row r="3281" spans="7:18">
      <c r="G3281" s="53"/>
      <c r="P3281" s="53"/>
      <c r="R3281" s="53"/>
    </row>
    <row r="3282" spans="7:18">
      <c r="G3282" s="53"/>
      <c r="P3282" s="53"/>
      <c r="R3282" s="53"/>
    </row>
    <row r="3283" spans="7:18">
      <c r="G3283" s="53"/>
      <c r="P3283" s="53"/>
      <c r="R3283" s="53"/>
    </row>
    <row r="3284" spans="7:18">
      <c r="G3284" s="53"/>
      <c r="P3284" s="53"/>
      <c r="R3284" s="53"/>
    </row>
    <row r="3285" spans="7:18">
      <c r="G3285" s="53"/>
      <c r="P3285" s="53"/>
      <c r="R3285" s="53"/>
    </row>
    <row r="3286" spans="7:18">
      <c r="G3286" s="53"/>
      <c r="P3286" s="53"/>
      <c r="R3286" s="53"/>
    </row>
    <row r="3287" spans="7:18">
      <c r="G3287" s="53"/>
      <c r="P3287" s="53"/>
      <c r="R3287" s="53"/>
    </row>
    <row r="3288" spans="7:18">
      <c r="G3288" s="53"/>
      <c r="P3288" s="53"/>
      <c r="R3288" s="53"/>
    </row>
    <row r="3289" spans="7:18">
      <c r="G3289" s="53"/>
      <c r="P3289" s="53"/>
      <c r="R3289" s="53"/>
    </row>
    <row r="3290" spans="7:18">
      <c r="G3290" s="53"/>
      <c r="P3290" s="53"/>
      <c r="R3290" s="53"/>
    </row>
    <row r="3291" spans="7:18">
      <c r="G3291" s="53"/>
      <c r="P3291" s="53"/>
      <c r="R3291" s="53"/>
    </row>
    <row r="3292" spans="7:18">
      <c r="G3292" s="53"/>
      <c r="P3292" s="53"/>
      <c r="R3292" s="53"/>
    </row>
    <row r="3293" spans="7:18">
      <c r="G3293" s="53"/>
      <c r="P3293" s="53"/>
      <c r="R3293" s="53"/>
    </row>
    <row r="3294" spans="7:18">
      <c r="G3294" s="53"/>
      <c r="P3294" s="53"/>
      <c r="R3294" s="53"/>
    </row>
    <row r="3295" spans="7:18">
      <c r="G3295" s="53"/>
      <c r="P3295" s="53"/>
      <c r="R3295" s="53"/>
    </row>
    <row r="3296" spans="7:18">
      <c r="G3296" s="53"/>
      <c r="P3296" s="53"/>
      <c r="R3296" s="53"/>
    </row>
    <row r="3297" spans="7:18">
      <c r="G3297" s="53"/>
      <c r="P3297" s="53"/>
      <c r="R3297" s="53"/>
    </row>
    <row r="3298" spans="7:18">
      <c r="G3298" s="53"/>
      <c r="P3298" s="53"/>
      <c r="R3298" s="53"/>
    </row>
    <row r="3299" spans="7:18">
      <c r="G3299" s="53"/>
      <c r="P3299" s="53"/>
      <c r="R3299" s="53"/>
    </row>
    <row r="3300" spans="7:18">
      <c r="G3300" s="53"/>
      <c r="P3300" s="53"/>
      <c r="R3300" s="53"/>
    </row>
    <row r="3301" spans="7:18">
      <c r="G3301" s="53"/>
      <c r="P3301" s="53"/>
      <c r="R3301" s="53"/>
    </row>
    <row r="3302" spans="7:18">
      <c r="G3302" s="53"/>
      <c r="P3302" s="53"/>
      <c r="R3302" s="53"/>
    </row>
    <row r="3303" spans="7:18">
      <c r="G3303" s="53"/>
      <c r="P3303" s="53"/>
      <c r="R3303" s="53"/>
    </row>
    <row r="3304" spans="7:18">
      <c r="G3304" s="53"/>
      <c r="P3304" s="53"/>
      <c r="R3304" s="53"/>
    </row>
    <row r="3305" spans="7:18">
      <c r="G3305" s="53"/>
      <c r="P3305" s="53"/>
      <c r="R3305" s="53"/>
    </row>
    <row r="3306" spans="7:18">
      <c r="G3306" s="53"/>
      <c r="P3306" s="53"/>
      <c r="R3306" s="53"/>
    </row>
    <row r="3307" spans="7:18">
      <c r="G3307" s="53"/>
      <c r="P3307" s="53"/>
      <c r="R3307" s="53"/>
    </row>
    <row r="3308" spans="7:18">
      <c r="G3308" s="53"/>
      <c r="P3308" s="53"/>
      <c r="R3308" s="53"/>
    </row>
    <row r="3309" spans="7:18">
      <c r="G3309" s="53"/>
      <c r="P3309" s="53"/>
      <c r="R3309" s="53"/>
    </row>
    <row r="3310" spans="7:18">
      <c r="G3310" s="53"/>
      <c r="P3310" s="53"/>
      <c r="R3310" s="53"/>
    </row>
    <row r="3311" spans="7:18">
      <c r="G3311" s="53"/>
      <c r="P3311" s="53"/>
      <c r="R3311" s="53"/>
    </row>
    <row r="3312" spans="7:18">
      <c r="G3312" s="53"/>
      <c r="P3312" s="53"/>
      <c r="R3312" s="53"/>
    </row>
    <row r="3313" spans="7:18">
      <c r="G3313" s="53"/>
      <c r="P3313" s="53"/>
      <c r="R3313" s="53"/>
    </row>
    <row r="3314" spans="7:18">
      <c r="G3314" s="53"/>
      <c r="P3314" s="53"/>
      <c r="R3314" s="53"/>
    </row>
    <row r="3315" spans="7:18">
      <c r="G3315" s="53"/>
      <c r="P3315" s="53"/>
      <c r="R3315" s="53"/>
    </row>
    <row r="3316" spans="7:18">
      <c r="G3316" s="53"/>
      <c r="P3316" s="53"/>
      <c r="R3316" s="53"/>
    </row>
    <row r="3317" spans="7:18">
      <c r="G3317" s="53"/>
      <c r="P3317" s="53"/>
      <c r="R3317" s="53"/>
    </row>
    <row r="3318" spans="7:18">
      <c r="G3318" s="53"/>
      <c r="P3318" s="53"/>
      <c r="R3318" s="53"/>
    </row>
    <row r="3319" spans="7:18">
      <c r="G3319" s="53"/>
      <c r="P3319" s="53"/>
      <c r="R3319" s="53"/>
    </row>
    <row r="3320" spans="7:18">
      <c r="G3320" s="53"/>
      <c r="P3320" s="53"/>
      <c r="R3320" s="53"/>
    </row>
    <row r="3321" spans="7:18">
      <c r="G3321" s="53"/>
      <c r="P3321" s="53"/>
      <c r="R3321" s="53"/>
    </row>
    <row r="3322" spans="7:18">
      <c r="G3322" s="53"/>
      <c r="P3322" s="53"/>
      <c r="R3322" s="53"/>
    </row>
    <row r="3323" spans="7:18">
      <c r="G3323" s="53"/>
      <c r="P3323" s="53"/>
      <c r="R3323" s="53"/>
    </row>
    <row r="3324" spans="7:18">
      <c r="G3324" s="53"/>
      <c r="P3324" s="53"/>
      <c r="R3324" s="53"/>
    </row>
    <row r="3325" spans="7:18">
      <c r="G3325" s="53"/>
      <c r="P3325" s="53"/>
      <c r="R3325" s="53"/>
    </row>
    <row r="3326" spans="7:18">
      <c r="G3326" s="53"/>
      <c r="P3326" s="53"/>
      <c r="R3326" s="53"/>
    </row>
    <row r="3327" spans="7:18">
      <c r="G3327" s="53"/>
      <c r="P3327" s="53"/>
      <c r="R3327" s="53"/>
    </row>
    <row r="3328" spans="7:18">
      <c r="G3328" s="53"/>
      <c r="P3328" s="53"/>
      <c r="R3328" s="53"/>
    </row>
    <row r="3329" spans="7:18">
      <c r="G3329" s="53"/>
      <c r="P3329" s="53"/>
      <c r="R3329" s="53"/>
    </row>
    <row r="3330" spans="7:18">
      <c r="G3330" s="53"/>
      <c r="P3330" s="53"/>
      <c r="R3330" s="53"/>
    </row>
    <row r="3331" spans="7:18">
      <c r="G3331" s="53"/>
      <c r="P3331" s="53"/>
      <c r="R3331" s="53"/>
    </row>
    <row r="3332" spans="7:18">
      <c r="G3332" s="53"/>
      <c r="P3332" s="53"/>
      <c r="R3332" s="53"/>
    </row>
    <row r="3333" spans="7:18">
      <c r="G3333" s="53"/>
      <c r="P3333" s="53"/>
      <c r="R3333" s="53"/>
    </row>
    <row r="3334" spans="7:18">
      <c r="G3334" s="53"/>
      <c r="P3334" s="53"/>
      <c r="R3334" s="53"/>
    </row>
    <row r="3335" spans="7:18">
      <c r="G3335" s="53"/>
      <c r="P3335" s="53"/>
      <c r="R3335" s="53"/>
    </row>
    <row r="3336" spans="7:18">
      <c r="G3336" s="53"/>
      <c r="P3336" s="53"/>
      <c r="R3336" s="53"/>
    </row>
    <row r="3337" spans="7:18">
      <c r="G3337" s="53"/>
      <c r="P3337" s="53"/>
      <c r="R3337" s="53"/>
    </row>
    <row r="3338" spans="7:18">
      <c r="G3338" s="53"/>
      <c r="P3338" s="53"/>
      <c r="R3338" s="53"/>
    </row>
    <row r="3339" spans="7:18">
      <c r="G3339" s="53"/>
      <c r="P3339" s="53"/>
      <c r="R3339" s="53"/>
    </row>
    <row r="3340" spans="7:18">
      <c r="G3340" s="53"/>
      <c r="P3340" s="53"/>
      <c r="R3340" s="53"/>
    </row>
    <row r="3341" spans="7:18">
      <c r="G3341" s="53"/>
      <c r="P3341" s="53"/>
      <c r="R3341" s="53"/>
    </row>
    <row r="3342" spans="7:18">
      <c r="G3342" s="53"/>
      <c r="P3342" s="53"/>
      <c r="R3342" s="53"/>
    </row>
    <row r="3343" spans="7:18">
      <c r="G3343" s="53"/>
      <c r="P3343" s="53"/>
      <c r="R3343" s="53"/>
    </row>
    <row r="3344" spans="7:18">
      <c r="G3344" s="53"/>
      <c r="P3344" s="53"/>
      <c r="R3344" s="53"/>
    </row>
    <row r="3345" spans="7:18">
      <c r="G3345" s="53"/>
      <c r="P3345" s="53"/>
      <c r="R3345" s="53"/>
    </row>
    <row r="3346" spans="7:18">
      <c r="G3346" s="53"/>
      <c r="P3346" s="53"/>
      <c r="R3346" s="53"/>
    </row>
    <row r="3347" spans="7:18">
      <c r="G3347" s="53"/>
      <c r="P3347" s="53"/>
      <c r="R3347" s="53"/>
    </row>
    <row r="3348" spans="7:18">
      <c r="G3348" s="53"/>
      <c r="P3348" s="53"/>
      <c r="R3348" s="53"/>
    </row>
    <row r="3349" spans="7:18">
      <c r="G3349" s="53"/>
      <c r="P3349" s="53"/>
      <c r="R3349" s="53"/>
    </row>
    <row r="3350" spans="7:18">
      <c r="G3350" s="53"/>
      <c r="P3350" s="53"/>
      <c r="R3350" s="53"/>
    </row>
    <row r="3351" spans="7:18">
      <c r="G3351" s="53"/>
      <c r="P3351" s="53"/>
      <c r="R3351" s="53"/>
    </row>
    <row r="3352" spans="7:18">
      <c r="G3352" s="53"/>
      <c r="P3352" s="53"/>
      <c r="R3352" s="53"/>
    </row>
    <row r="3353" spans="7:18">
      <c r="G3353" s="53"/>
      <c r="P3353" s="53"/>
      <c r="R3353" s="53"/>
    </row>
    <row r="3354" spans="7:18">
      <c r="G3354" s="53"/>
      <c r="P3354" s="53"/>
      <c r="R3354" s="53"/>
    </row>
    <row r="3355" spans="7:18">
      <c r="G3355" s="53"/>
      <c r="P3355" s="53"/>
      <c r="R3355" s="53"/>
    </row>
    <row r="3356" spans="7:18">
      <c r="G3356" s="53"/>
      <c r="P3356" s="53"/>
      <c r="R3356" s="53"/>
    </row>
    <row r="3357" spans="7:18">
      <c r="G3357" s="53"/>
      <c r="P3357" s="53"/>
      <c r="R3357" s="53"/>
    </row>
    <row r="3358" spans="7:18">
      <c r="G3358" s="53"/>
      <c r="P3358" s="53"/>
      <c r="R3358" s="53"/>
    </row>
    <row r="3359" spans="7:18">
      <c r="G3359" s="53"/>
      <c r="P3359" s="53"/>
      <c r="R3359" s="53"/>
    </row>
    <row r="3360" spans="7:18">
      <c r="G3360" s="53"/>
      <c r="P3360" s="53"/>
      <c r="R3360" s="53"/>
    </row>
    <row r="3361" spans="7:18">
      <c r="G3361" s="53"/>
      <c r="P3361" s="53"/>
      <c r="R3361" s="53"/>
    </row>
    <row r="3362" spans="7:18">
      <c r="G3362" s="53"/>
      <c r="P3362" s="53"/>
      <c r="R3362" s="53"/>
    </row>
    <row r="3363" spans="7:18">
      <c r="G3363" s="53"/>
      <c r="P3363" s="53"/>
      <c r="R3363" s="53"/>
    </row>
    <row r="3364" spans="7:18">
      <c r="G3364" s="53"/>
      <c r="P3364" s="53"/>
      <c r="R3364" s="53"/>
    </row>
    <row r="3365" spans="7:18">
      <c r="G3365" s="53"/>
      <c r="P3365" s="53"/>
      <c r="R3365" s="53"/>
    </row>
    <row r="3366" spans="7:18">
      <c r="G3366" s="53"/>
      <c r="P3366" s="53"/>
      <c r="R3366" s="53"/>
    </row>
    <row r="3367" spans="7:18">
      <c r="G3367" s="53"/>
      <c r="P3367" s="53"/>
      <c r="R3367" s="53"/>
    </row>
    <row r="3368" spans="7:18">
      <c r="G3368" s="53"/>
      <c r="P3368" s="53"/>
      <c r="R3368" s="53"/>
    </row>
    <row r="3369" spans="7:18">
      <c r="G3369" s="53"/>
      <c r="P3369" s="53"/>
      <c r="R3369" s="53"/>
    </row>
    <row r="3370" spans="7:18">
      <c r="G3370" s="53"/>
      <c r="P3370" s="53"/>
      <c r="R3370" s="53"/>
    </row>
    <row r="3371" spans="7:18">
      <c r="G3371" s="53"/>
      <c r="P3371" s="53"/>
      <c r="R3371" s="53"/>
    </row>
    <row r="3372" spans="7:18">
      <c r="G3372" s="53"/>
      <c r="P3372" s="53"/>
      <c r="R3372" s="53"/>
    </row>
    <row r="3373" spans="7:18">
      <c r="G3373" s="53"/>
      <c r="P3373" s="53"/>
      <c r="R3373" s="53"/>
    </row>
    <row r="3374" spans="7:18">
      <c r="G3374" s="53"/>
      <c r="P3374" s="53"/>
      <c r="R3374" s="53"/>
    </row>
    <row r="3375" spans="7:18">
      <c r="G3375" s="53"/>
      <c r="P3375" s="53"/>
      <c r="R3375" s="53"/>
    </row>
    <row r="3376" spans="7:18">
      <c r="G3376" s="53"/>
      <c r="P3376" s="53"/>
      <c r="R3376" s="53"/>
    </row>
    <row r="3377" spans="7:18">
      <c r="G3377" s="53"/>
      <c r="P3377" s="53"/>
      <c r="R3377" s="53"/>
    </row>
    <row r="3378" spans="7:18">
      <c r="G3378" s="53"/>
      <c r="P3378" s="53"/>
      <c r="R3378" s="53"/>
    </row>
    <row r="3379" spans="7:18">
      <c r="G3379" s="53"/>
      <c r="P3379" s="53"/>
      <c r="R3379" s="53"/>
    </row>
    <row r="3380" spans="7:18">
      <c r="G3380" s="53"/>
      <c r="P3380" s="53"/>
      <c r="R3380" s="53"/>
    </row>
    <row r="3381" spans="7:18">
      <c r="G3381" s="53"/>
      <c r="P3381" s="53"/>
      <c r="R3381" s="53"/>
    </row>
    <row r="3382" spans="7:18">
      <c r="G3382" s="53"/>
      <c r="P3382" s="53"/>
      <c r="R3382" s="53"/>
    </row>
    <row r="3383" spans="7:18">
      <c r="G3383" s="53"/>
      <c r="P3383" s="53"/>
      <c r="R3383" s="53"/>
    </row>
    <row r="3384" spans="7:18">
      <c r="G3384" s="53"/>
      <c r="P3384" s="53"/>
      <c r="R3384" s="53"/>
    </row>
    <row r="3385" spans="7:18">
      <c r="G3385" s="53"/>
      <c r="P3385" s="53"/>
      <c r="R3385" s="53"/>
    </row>
    <row r="3386" spans="7:18">
      <c r="G3386" s="53"/>
      <c r="P3386" s="53"/>
      <c r="R3386" s="53"/>
    </row>
    <row r="3387" spans="7:18">
      <c r="G3387" s="53"/>
      <c r="P3387" s="53"/>
      <c r="R3387" s="53"/>
    </row>
    <row r="3388" spans="7:18">
      <c r="G3388" s="53"/>
      <c r="P3388" s="53"/>
      <c r="R3388" s="53"/>
    </row>
    <row r="3389" spans="7:18">
      <c r="G3389" s="53"/>
      <c r="P3389" s="53"/>
      <c r="R3389" s="53"/>
    </row>
    <row r="3390" spans="7:18">
      <c r="G3390" s="53"/>
      <c r="P3390" s="53"/>
      <c r="R3390" s="53"/>
    </row>
    <row r="3391" spans="7:18">
      <c r="G3391" s="53"/>
      <c r="P3391" s="53"/>
      <c r="R3391" s="53"/>
    </row>
    <row r="3392" spans="7:18">
      <c r="G3392" s="53"/>
      <c r="P3392" s="53"/>
      <c r="R3392" s="53"/>
    </row>
    <row r="3393" spans="7:18">
      <c r="G3393" s="53"/>
      <c r="P3393" s="53"/>
      <c r="R3393" s="53"/>
    </row>
    <row r="3394" spans="7:18">
      <c r="G3394" s="53"/>
      <c r="P3394" s="53"/>
      <c r="R3394" s="53"/>
    </row>
    <row r="3395" spans="7:18">
      <c r="G3395" s="53"/>
      <c r="P3395" s="53"/>
      <c r="R3395" s="53"/>
    </row>
    <row r="3396" spans="7:18">
      <c r="G3396" s="53"/>
      <c r="P3396" s="53"/>
      <c r="R3396" s="53"/>
    </row>
    <row r="3397" spans="7:18">
      <c r="G3397" s="53"/>
      <c r="P3397" s="53"/>
      <c r="R3397" s="53"/>
    </row>
    <row r="3398" spans="7:18">
      <c r="G3398" s="53"/>
      <c r="P3398" s="53"/>
      <c r="R3398" s="53"/>
    </row>
    <row r="3399" spans="7:18">
      <c r="G3399" s="53"/>
      <c r="P3399" s="53"/>
      <c r="R3399" s="53"/>
    </row>
    <row r="3400" spans="7:18">
      <c r="G3400" s="53"/>
      <c r="P3400" s="53"/>
      <c r="R3400" s="53"/>
    </row>
    <row r="3401" spans="7:18">
      <c r="G3401" s="53"/>
      <c r="P3401" s="53"/>
      <c r="R3401" s="53"/>
    </row>
    <row r="3402" spans="7:18">
      <c r="G3402" s="53"/>
      <c r="P3402" s="53"/>
      <c r="R3402" s="53"/>
    </row>
    <row r="3403" spans="7:18">
      <c r="G3403" s="53"/>
      <c r="P3403" s="53"/>
      <c r="R3403" s="53"/>
    </row>
    <row r="3404" spans="7:18">
      <c r="G3404" s="53"/>
      <c r="P3404" s="53"/>
      <c r="R3404" s="53"/>
    </row>
    <row r="3405" spans="7:18">
      <c r="G3405" s="53"/>
      <c r="P3405" s="53"/>
      <c r="R3405" s="53"/>
    </row>
    <row r="3406" spans="7:18">
      <c r="G3406" s="53"/>
      <c r="P3406" s="53"/>
      <c r="R3406" s="53"/>
    </row>
    <row r="3407" spans="7:18">
      <c r="G3407" s="53"/>
      <c r="P3407" s="53"/>
      <c r="R3407" s="53"/>
    </row>
    <row r="3408" spans="7:18">
      <c r="G3408" s="53"/>
      <c r="P3408" s="53"/>
      <c r="R3408" s="53"/>
    </row>
    <row r="3409" spans="7:18">
      <c r="G3409" s="53"/>
      <c r="P3409" s="53"/>
      <c r="R3409" s="53"/>
    </row>
    <row r="3410" spans="7:18">
      <c r="G3410" s="53"/>
      <c r="P3410" s="53"/>
      <c r="R3410" s="53"/>
    </row>
    <row r="3411" spans="7:18">
      <c r="G3411" s="53"/>
      <c r="P3411" s="53"/>
      <c r="R3411" s="53"/>
    </row>
    <row r="3412" spans="7:18">
      <c r="G3412" s="53"/>
      <c r="P3412" s="53"/>
      <c r="R3412" s="53"/>
    </row>
    <row r="3413" spans="7:18">
      <c r="G3413" s="53"/>
      <c r="P3413" s="53"/>
      <c r="R3413" s="53"/>
    </row>
    <row r="3414" spans="7:18">
      <c r="G3414" s="53"/>
      <c r="P3414" s="53"/>
      <c r="R3414" s="53"/>
    </row>
    <row r="3415" spans="7:18">
      <c r="G3415" s="53"/>
      <c r="P3415" s="53"/>
      <c r="R3415" s="53"/>
    </row>
    <row r="3416" spans="7:18">
      <c r="G3416" s="53"/>
      <c r="P3416" s="53"/>
      <c r="R3416" s="53"/>
    </row>
    <row r="3417" spans="7:18">
      <c r="G3417" s="53"/>
      <c r="P3417" s="53"/>
      <c r="R3417" s="53"/>
    </row>
    <row r="3418" spans="7:18">
      <c r="G3418" s="53"/>
      <c r="P3418" s="53"/>
      <c r="R3418" s="53"/>
    </row>
    <row r="3419" spans="7:18">
      <c r="G3419" s="53"/>
      <c r="P3419" s="53"/>
      <c r="R3419" s="53"/>
    </row>
    <row r="3420" spans="7:18">
      <c r="G3420" s="53"/>
      <c r="P3420" s="53"/>
      <c r="R3420" s="53"/>
    </row>
    <row r="3421" spans="7:18">
      <c r="G3421" s="53"/>
      <c r="P3421" s="53"/>
      <c r="R3421" s="53"/>
    </row>
    <row r="3422" spans="7:18">
      <c r="G3422" s="53"/>
      <c r="P3422" s="53"/>
      <c r="R3422" s="53"/>
    </row>
    <row r="3423" spans="7:18">
      <c r="G3423" s="53"/>
      <c r="P3423" s="53"/>
      <c r="R3423" s="53"/>
    </row>
    <row r="3424" spans="7:18">
      <c r="G3424" s="53"/>
      <c r="P3424" s="53"/>
      <c r="R3424" s="53"/>
    </row>
    <row r="3425" spans="7:18">
      <c r="G3425" s="53"/>
      <c r="P3425" s="53"/>
      <c r="R3425" s="53"/>
    </row>
    <row r="3426" spans="7:18">
      <c r="G3426" s="53"/>
      <c r="P3426" s="53"/>
      <c r="R3426" s="53"/>
    </row>
    <row r="3427" spans="7:18">
      <c r="G3427" s="53"/>
      <c r="P3427" s="53"/>
      <c r="R3427" s="53"/>
    </row>
    <row r="3428" spans="7:18">
      <c r="G3428" s="53"/>
      <c r="P3428" s="53"/>
      <c r="R3428" s="53"/>
    </row>
    <row r="3429" spans="7:18">
      <c r="G3429" s="53"/>
      <c r="P3429" s="53"/>
      <c r="R3429" s="53"/>
    </row>
    <row r="3430" spans="7:18">
      <c r="G3430" s="53"/>
      <c r="P3430" s="53"/>
      <c r="R3430" s="53"/>
    </row>
    <row r="3431" spans="7:18">
      <c r="G3431" s="53"/>
      <c r="P3431" s="53"/>
      <c r="R3431" s="53"/>
    </row>
    <row r="3432" spans="7:18">
      <c r="G3432" s="53"/>
      <c r="P3432" s="53"/>
      <c r="R3432" s="53"/>
    </row>
    <row r="3433" spans="7:18">
      <c r="G3433" s="53"/>
      <c r="P3433" s="53"/>
      <c r="R3433" s="53"/>
    </row>
    <row r="3434" spans="7:18">
      <c r="G3434" s="53"/>
      <c r="P3434" s="53"/>
      <c r="R3434" s="53"/>
    </row>
    <row r="3435" spans="7:18">
      <c r="G3435" s="53"/>
      <c r="P3435" s="53"/>
      <c r="R3435" s="53"/>
    </row>
    <row r="3436" spans="7:18">
      <c r="G3436" s="53"/>
      <c r="P3436" s="53"/>
      <c r="R3436" s="53"/>
    </row>
    <row r="3437" spans="7:18">
      <c r="G3437" s="53"/>
      <c r="P3437" s="53"/>
      <c r="R3437" s="53"/>
    </row>
    <row r="3438" spans="7:18">
      <c r="G3438" s="53"/>
      <c r="P3438" s="53"/>
      <c r="R3438" s="53"/>
    </row>
    <row r="3439" spans="7:18">
      <c r="G3439" s="53"/>
      <c r="P3439" s="53"/>
      <c r="R3439" s="53"/>
    </row>
    <row r="3440" spans="7:18">
      <c r="G3440" s="53"/>
      <c r="P3440" s="53"/>
      <c r="R3440" s="53"/>
    </row>
    <row r="3441" spans="7:18">
      <c r="G3441" s="53"/>
      <c r="P3441" s="53"/>
      <c r="R3441" s="53"/>
    </row>
    <row r="3442" spans="7:18">
      <c r="G3442" s="53"/>
      <c r="P3442" s="53"/>
      <c r="R3442" s="53"/>
    </row>
    <row r="3443" spans="7:18">
      <c r="G3443" s="53"/>
      <c r="P3443" s="53"/>
      <c r="R3443" s="53"/>
    </row>
    <row r="3444" spans="7:18">
      <c r="G3444" s="53"/>
      <c r="P3444" s="53"/>
      <c r="R3444" s="53"/>
    </row>
    <row r="3445" spans="7:18">
      <c r="G3445" s="53"/>
      <c r="P3445" s="53"/>
      <c r="R3445" s="53"/>
    </row>
    <row r="3446" spans="7:18">
      <c r="G3446" s="53"/>
      <c r="P3446" s="53"/>
      <c r="R3446" s="53"/>
    </row>
    <row r="3447" spans="7:18">
      <c r="G3447" s="53"/>
      <c r="P3447" s="53"/>
      <c r="R3447" s="53"/>
    </row>
    <row r="3448" spans="7:18">
      <c r="G3448" s="53"/>
      <c r="P3448" s="53"/>
      <c r="R3448" s="53"/>
    </row>
    <row r="3449" spans="7:18">
      <c r="G3449" s="53"/>
      <c r="P3449" s="53"/>
      <c r="R3449" s="53"/>
    </row>
    <row r="3450" spans="7:18">
      <c r="G3450" s="53"/>
      <c r="P3450" s="53"/>
      <c r="R3450" s="53"/>
    </row>
    <row r="3451" spans="7:18">
      <c r="G3451" s="53"/>
      <c r="P3451" s="53"/>
      <c r="R3451" s="53"/>
    </row>
    <row r="3452" spans="7:18">
      <c r="G3452" s="53"/>
      <c r="P3452" s="53"/>
      <c r="R3452" s="53"/>
    </row>
    <row r="3453" spans="7:18">
      <c r="G3453" s="53"/>
      <c r="P3453" s="53"/>
      <c r="R3453" s="53"/>
    </row>
    <row r="3454" spans="7:18">
      <c r="G3454" s="53"/>
      <c r="P3454" s="53"/>
      <c r="R3454" s="53"/>
    </row>
    <row r="3455" spans="7:18">
      <c r="G3455" s="53"/>
      <c r="P3455" s="53"/>
      <c r="R3455" s="53"/>
    </row>
    <row r="3456" spans="7:18">
      <c r="G3456" s="53"/>
      <c r="P3456" s="53"/>
      <c r="R3456" s="53"/>
    </row>
    <row r="3457" spans="7:18">
      <c r="G3457" s="53"/>
      <c r="P3457" s="53"/>
      <c r="R3457" s="53"/>
    </row>
    <row r="3458" spans="7:18">
      <c r="G3458" s="53"/>
      <c r="P3458" s="53"/>
      <c r="R3458" s="53"/>
    </row>
    <row r="3459" spans="7:18">
      <c r="G3459" s="53"/>
      <c r="P3459" s="53"/>
      <c r="R3459" s="53"/>
    </row>
    <row r="3460" spans="7:18">
      <c r="G3460" s="53"/>
      <c r="P3460" s="53"/>
      <c r="R3460" s="53"/>
    </row>
    <row r="3461" spans="7:18">
      <c r="G3461" s="53"/>
      <c r="P3461" s="53"/>
      <c r="R3461" s="53"/>
    </row>
    <row r="3462" spans="7:18">
      <c r="G3462" s="53"/>
      <c r="P3462" s="53"/>
      <c r="R3462" s="53"/>
    </row>
    <row r="3463" spans="7:18">
      <c r="G3463" s="53"/>
      <c r="P3463" s="53"/>
      <c r="R3463" s="53"/>
    </row>
    <row r="3464" spans="7:18">
      <c r="G3464" s="53"/>
      <c r="P3464" s="53"/>
      <c r="R3464" s="53"/>
    </row>
    <row r="3465" spans="7:18">
      <c r="G3465" s="53"/>
      <c r="P3465" s="53"/>
      <c r="R3465" s="53"/>
    </row>
    <row r="3466" spans="7:18">
      <c r="G3466" s="53"/>
      <c r="P3466" s="53"/>
      <c r="R3466" s="53"/>
    </row>
    <row r="3467" spans="7:18">
      <c r="G3467" s="53"/>
      <c r="P3467" s="53"/>
      <c r="R3467" s="53"/>
    </row>
    <row r="3468" spans="7:18">
      <c r="G3468" s="53"/>
      <c r="P3468" s="53"/>
      <c r="R3468" s="53"/>
    </row>
    <row r="3469" spans="7:18">
      <c r="G3469" s="53"/>
      <c r="P3469" s="53"/>
      <c r="R3469" s="53"/>
    </row>
    <row r="3470" spans="7:18">
      <c r="G3470" s="53"/>
      <c r="P3470" s="53"/>
      <c r="R3470" s="53"/>
    </row>
    <row r="3471" spans="7:18">
      <c r="G3471" s="53"/>
      <c r="P3471" s="53"/>
      <c r="R3471" s="53"/>
    </row>
    <row r="3472" spans="7:18">
      <c r="G3472" s="53"/>
      <c r="P3472" s="53"/>
      <c r="R3472" s="53"/>
    </row>
    <row r="3473" spans="7:18">
      <c r="G3473" s="53"/>
      <c r="P3473" s="53"/>
      <c r="R3473" s="53"/>
    </row>
    <row r="3474" spans="7:18">
      <c r="G3474" s="53"/>
      <c r="P3474" s="53"/>
      <c r="R3474" s="53"/>
    </row>
    <row r="3475" spans="7:18">
      <c r="G3475" s="53"/>
      <c r="P3475" s="53"/>
      <c r="R3475" s="53"/>
    </row>
    <row r="3476" spans="7:18">
      <c r="G3476" s="53"/>
      <c r="P3476" s="53"/>
      <c r="R3476" s="53"/>
    </row>
    <row r="3477" spans="7:18">
      <c r="G3477" s="53"/>
      <c r="P3477" s="53"/>
      <c r="R3477" s="53"/>
    </row>
    <row r="3478" spans="7:18">
      <c r="G3478" s="53"/>
      <c r="P3478" s="53"/>
      <c r="R3478" s="53"/>
    </row>
    <row r="3479" spans="7:18">
      <c r="G3479" s="53"/>
      <c r="P3479" s="53"/>
      <c r="R3479" s="53"/>
    </row>
    <row r="3480" spans="7:18">
      <c r="G3480" s="53"/>
      <c r="P3480" s="53"/>
      <c r="R3480" s="53"/>
    </row>
    <row r="3481" spans="7:18">
      <c r="G3481" s="53"/>
      <c r="P3481" s="53"/>
      <c r="R3481" s="53"/>
    </row>
    <row r="3482" spans="7:18">
      <c r="G3482" s="53"/>
      <c r="P3482" s="53"/>
      <c r="R3482" s="53"/>
    </row>
    <row r="3483" spans="7:18">
      <c r="G3483" s="53"/>
      <c r="P3483" s="53"/>
      <c r="R3483" s="53"/>
    </row>
    <row r="3484" spans="7:18">
      <c r="G3484" s="53"/>
      <c r="P3484" s="53"/>
      <c r="R3484" s="53"/>
    </row>
    <row r="3485" spans="7:18">
      <c r="G3485" s="53"/>
      <c r="P3485" s="53"/>
      <c r="R3485" s="53"/>
    </row>
    <row r="3486" spans="7:18">
      <c r="G3486" s="53"/>
      <c r="P3486" s="53"/>
      <c r="R3486" s="53"/>
    </row>
    <row r="3487" spans="7:18">
      <c r="G3487" s="53"/>
      <c r="P3487" s="53"/>
      <c r="R3487" s="53"/>
    </row>
    <row r="3488" spans="7:18">
      <c r="G3488" s="53"/>
      <c r="P3488" s="53"/>
      <c r="R3488" s="53"/>
    </row>
    <row r="3489" spans="7:18">
      <c r="G3489" s="53"/>
      <c r="P3489" s="53"/>
      <c r="R3489" s="53"/>
    </row>
    <row r="3490" spans="7:18">
      <c r="G3490" s="53"/>
      <c r="P3490" s="53"/>
      <c r="R3490" s="53"/>
    </row>
    <row r="3491" spans="7:18">
      <c r="G3491" s="53"/>
      <c r="P3491" s="53"/>
      <c r="R3491" s="53"/>
    </row>
    <row r="3492" spans="7:18">
      <c r="G3492" s="53"/>
      <c r="P3492" s="53"/>
      <c r="R3492" s="53"/>
    </row>
    <row r="3493" spans="7:18">
      <c r="G3493" s="53"/>
      <c r="P3493" s="53"/>
      <c r="R3493" s="53"/>
    </row>
    <row r="3494" spans="7:18">
      <c r="G3494" s="53"/>
      <c r="P3494" s="53"/>
      <c r="R3494" s="53"/>
    </row>
    <row r="3495" spans="7:18">
      <c r="G3495" s="53"/>
      <c r="P3495" s="53"/>
      <c r="R3495" s="53"/>
    </row>
    <row r="3496" spans="7:18">
      <c r="G3496" s="53"/>
      <c r="P3496" s="53"/>
      <c r="R3496" s="53"/>
    </row>
    <row r="3497" spans="7:18">
      <c r="G3497" s="53"/>
      <c r="P3497" s="53"/>
      <c r="R3497" s="53"/>
    </row>
    <row r="3498" spans="7:18">
      <c r="G3498" s="53"/>
      <c r="P3498" s="53"/>
      <c r="R3498" s="53"/>
    </row>
    <row r="3499" spans="7:18">
      <c r="G3499" s="53"/>
      <c r="P3499" s="53"/>
      <c r="R3499" s="53"/>
    </row>
    <row r="3500" spans="7:18">
      <c r="G3500" s="53"/>
      <c r="P3500" s="53"/>
      <c r="R3500" s="53"/>
    </row>
    <row r="3501" spans="7:18">
      <c r="G3501" s="53"/>
      <c r="P3501" s="53"/>
      <c r="R3501" s="53"/>
    </row>
    <row r="3502" spans="7:18">
      <c r="G3502" s="53"/>
      <c r="P3502" s="53"/>
      <c r="R3502" s="53"/>
    </row>
    <row r="3503" spans="7:18">
      <c r="G3503" s="53"/>
      <c r="P3503" s="53"/>
      <c r="R3503" s="53"/>
    </row>
    <row r="3504" spans="7:18">
      <c r="G3504" s="53"/>
      <c r="P3504" s="53"/>
      <c r="R3504" s="53"/>
    </row>
    <row r="3505" spans="7:18">
      <c r="G3505" s="53"/>
      <c r="P3505" s="53"/>
      <c r="R3505" s="53"/>
    </row>
    <row r="3506" spans="7:18">
      <c r="G3506" s="53"/>
      <c r="P3506" s="53"/>
      <c r="R3506" s="53"/>
    </row>
    <row r="3507" spans="7:18">
      <c r="G3507" s="53"/>
      <c r="P3507" s="53"/>
      <c r="R3507" s="53"/>
    </row>
    <row r="3508" spans="7:18">
      <c r="G3508" s="53"/>
      <c r="P3508" s="53"/>
      <c r="R3508" s="53"/>
    </row>
    <row r="3509" spans="7:18">
      <c r="G3509" s="53"/>
      <c r="P3509" s="53"/>
      <c r="R3509" s="53"/>
    </row>
    <row r="3510" spans="7:18">
      <c r="G3510" s="53"/>
      <c r="P3510" s="53"/>
      <c r="R3510" s="53"/>
    </row>
    <row r="3511" spans="7:18">
      <c r="G3511" s="53"/>
      <c r="P3511" s="53"/>
      <c r="R3511" s="53"/>
    </row>
    <row r="3512" spans="7:18">
      <c r="G3512" s="53"/>
      <c r="P3512" s="53"/>
      <c r="R3512" s="53"/>
    </row>
    <row r="3513" spans="7:18">
      <c r="G3513" s="53"/>
      <c r="P3513" s="53"/>
      <c r="R3513" s="53"/>
    </row>
    <row r="3514" spans="7:18">
      <c r="G3514" s="53"/>
      <c r="P3514" s="53"/>
      <c r="R3514" s="53"/>
    </row>
    <row r="3515" spans="7:18">
      <c r="G3515" s="53"/>
      <c r="P3515" s="53"/>
      <c r="R3515" s="53"/>
    </row>
    <row r="3516" spans="7:18">
      <c r="G3516" s="53"/>
      <c r="P3516" s="53"/>
      <c r="R3516" s="53"/>
    </row>
    <row r="3517" spans="7:18">
      <c r="G3517" s="53"/>
      <c r="P3517" s="53"/>
      <c r="R3517" s="53"/>
    </row>
    <row r="3518" spans="7:18">
      <c r="G3518" s="53"/>
      <c r="P3518" s="53"/>
      <c r="R3518" s="53"/>
    </row>
    <row r="3519" spans="7:18">
      <c r="G3519" s="53"/>
      <c r="P3519" s="53"/>
      <c r="R3519" s="53"/>
    </row>
    <row r="3520" spans="7:18">
      <c r="G3520" s="53"/>
      <c r="P3520" s="53"/>
      <c r="R3520" s="53"/>
    </row>
    <row r="3521" spans="7:18">
      <c r="G3521" s="53"/>
      <c r="P3521" s="53"/>
      <c r="R3521" s="53"/>
    </row>
    <row r="3522" spans="7:18">
      <c r="G3522" s="53"/>
      <c r="P3522" s="53"/>
      <c r="R3522" s="53"/>
    </row>
    <row r="3523" spans="7:18">
      <c r="G3523" s="53"/>
      <c r="P3523" s="53"/>
      <c r="R3523" s="53"/>
    </row>
    <row r="3524" spans="7:18">
      <c r="G3524" s="53"/>
      <c r="P3524" s="53"/>
      <c r="R3524" s="53"/>
    </row>
    <row r="3525" spans="7:18">
      <c r="G3525" s="53"/>
      <c r="P3525" s="53"/>
      <c r="R3525" s="53"/>
    </row>
    <row r="3526" spans="7:18">
      <c r="G3526" s="53"/>
      <c r="P3526" s="53"/>
      <c r="R3526" s="53"/>
    </row>
    <row r="3527" spans="7:18">
      <c r="G3527" s="53"/>
      <c r="P3527" s="53"/>
      <c r="R3527" s="53"/>
    </row>
    <row r="3528" spans="7:18">
      <c r="G3528" s="53"/>
      <c r="P3528" s="53"/>
      <c r="R3528" s="53"/>
    </row>
    <row r="3529" spans="7:18">
      <c r="G3529" s="53"/>
      <c r="P3529" s="53"/>
      <c r="R3529" s="53"/>
    </row>
    <row r="3530" spans="7:18">
      <c r="G3530" s="53"/>
      <c r="P3530" s="53"/>
      <c r="R3530" s="53"/>
    </row>
    <row r="3531" spans="7:18">
      <c r="G3531" s="53"/>
      <c r="P3531" s="53"/>
      <c r="R3531" s="53"/>
    </row>
    <row r="3532" spans="7:18">
      <c r="G3532" s="53"/>
      <c r="P3532" s="53"/>
      <c r="R3532" s="53"/>
    </row>
    <row r="3533" spans="7:18">
      <c r="G3533" s="53"/>
      <c r="P3533" s="53"/>
      <c r="R3533" s="53"/>
    </row>
    <row r="3534" spans="7:18">
      <c r="G3534" s="53"/>
      <c r="P3534" s="53"/>
      <c r="R3534" s="53"/>
    </row>
    <row r="3535" spans="7:18">
      <c r="G3535" s="53"/>
      <c r="P3535" s="53"/>
      <c r="R3535" s="53"/>
    </row>
    <row r="3536" spans="7:18">
      <c r="G3536" s="53"/>
      <c r="P3536" s="53"/>
      <c r="R3536" s="53"/>
    </row>
    <row r="3537" spans="7:18">
      <c r="G3537" s="53"/>
      <c r="P3537" s="53"/>
      <c r="R3537" s="53"/>
    </row>
    <row r="3538" spans="7:18">
      <c r="G3538" s="53"/>
      <c r="P3538" s="53"/>
      <c r="R3538" s="53"/>
    </row>
    <row r="3539" spans="7:18">
      <c r="G3539" s="53"/>
      <c r="P3539" s="53"/>
      <c r="R3539" s="53"/>
    </row>
    <row r="3540" spans="7:18">
      <c r="G3540" s="53"/>
      <c r="P3540" s="53"/>
      <c r="R3540" s="53"/>
    </row>
    <row r="3541" spans="7:18">
      <c r="G3541" s="53"/>
      <c r="P3541" s="53"/>
      <c r="R3541" s="53"/>
    </row>
    <row r="3542" spans="7:18">
      <c r="G3542" s="53"/>
      <c r="P3542" s="53"/>
      <c r="R3542" s="53"/>
    </row>
    <row r="3543" spans="7:18">
      <c r="G3543" s="53"/>
      <c r="P3543" s="53"/>
      <c r="R3543" s="53"/>
    </row>
    <row r="3544" spans="7:18">
      <c r="G3544" s="53"/>
      <c r="P3544" s="53"/>
      <c r="R3544" s="53"/>
    </row>
    <row r="3545" spans="7:18">
      <c r="G3545" s="53"/>
      <c r="P3545" s="53"/>
      <c r="R3545" s="53"/>
    </row>
    <row r="3546" spans="7:18">
      <c r="G3546" s="53"/>
      <c r="P3546" s="53"/>
      <c r="R3546" s="53"/>
    </row>
    <row r="3547" spans="7:18">
      <c r="G3547" s="53"/>
      <c r="P3547" s="53"/>
      <c r="R3547" s="53"/>
    </row>
    <row r="3548" spans="7:18">
      <c r="G3548" s="53"/>
      <c r="P3548" s="53"/>
      <c r="R3548" s="53"/>
    </row>
    <row r="3549" spans="7:18">
      <c r="G3549" s="53"/>
      <c r="P3549" s="53"/>
      <c r="R3549" s="53"/>
    </row>
    <row r="3550" spans="7:18">
      <c r="G3550" s="53"/>
      <c r="P3550" s="53"/>
      <c r="R3550" s="53"/>
    </row>
    <row r="3551" spans="7:18">
      <c r="G3551" s="53"/>
      <c r="P3551" s="53"/>
      <c r="R3551" s="53"/>
    </row>
    <row r="3552" spans="7:18">
      <c r="G3552" s="53"/>
      <c r="P3552" s="53"/>
      <c r="R3552" s="53"/>
    </row>
    <row r="3553" spans="7:18">
      <c r="G3553" s="53"/>
      <c r="P3553" s="53"/>
      <c r="R3553" s="53"/>
    </row>
    <row r="3554" spans="7:18">
      <c r="G3554" s="53"/>
      <c r="P3554" s="53"/>
      <c r="R3554" s="53"/>
    </row>
    <row r="3555" spans="7:18">
      <c r="G3555" s="53"/>
      <c r="P3555" s="53"/>
      <c r="R3555" s="53"/>
    </row>
    <row r="3556" spans="7:18">
      <c r="G3556" s="53"/>
      <c r="P3556" s="53"/>
      <c r="R3556" s="53"/>
    </row>
    <row r="3557" spans="7:18">
      <c r="G3557" s="53"/>
      <c r="P3557" s="53"/>
      <c r="R3557" s="53"/>
    </row>
    <row r="3558" spans="7:18">
      <c r="G3558" s="53"/>
      <c r="P3558" s="53"/>
      <c r="R3558" s="53"/>
    </row>
    <row r="3559" spans="7:18">
      <c r="G3559" s="53"/>
      <c r="P3559" s="53"/>
      <c r="R3559" s="53"/>
    </row>
    <row r="3560" spans="7:18">
      <c r="G3560" s="53"/>
      <c r="P3560" s="53"/>
      <c r="R3560" s="53"/>
    </row>
    <row r="3561" spans="7:18">
      <c r="G3561" s="53"/>
      <c r="P3561" s="53"/>
      <c r="R3561" s="53"/>
    </row>
    <row r="3562" spans="7:18">
      <c r="G3562" s="53"/>
      <c r="P3562" s="53"/>
      <c r="R3562" s="53"/>
    </row>
    <row r="3563" spans="7:18">
      <c r="G3563" s="53"/>
      <c r="P3563" s="53"/>
      <c r="R3563" s="53"/>
    </row>
    <row r="3564" spans="7:18">
      <c r="G3564" s="53"/>
      <c r="P3564" s="53"/>
      <c r="R3564" s="53"/>
    </row>
    <row r="3565" spans="7:18">
      <c r="G3565" s="53"/>
      <c r="P3565" s="53"/>
      <c r="R3565" s="53"/>
    </row>
    <row r="3566" spans="7:18">
      <c r="G3566" s="53"/>
      <c r="P3566" s="53"/>
      <c r="R3566" s="53"/>
    </row>
    <row r="3567" spans="7:18">
      <c r="G3567" s="53"/>
      <c r="P3567" s="53"/>
      <c r="R3567" s="53"/>
    </row>
    <row r="3568" spans="7:18">
      <c r="G3568" s="53"/>
      <c r="P3568" s="53"/>
      <c r="R3568" s="53"/>
    </row>
    <row r="3569" spans="7:18">
      <c r="G3569" s="53"/>
      <c r="P3569" s="53"/>
      <c r="R3569" s="53"/>
    </row>
    <row r="3570" spans="7:18">
      <c r="G3570" s="53"/>
      <c r="P3570" s="53"/>
      <c r="R3570" s="53"/>
    </row>
    <row r="3571" spans="7:18">
      <c r="G3571" s="53"/>
      <c r="P3571" s="53"/>
      <c r="R3571" s="53"/>
    </row>
    <row r="3572" spans="7:18">
      <c r="G3572" s="53"/>
      <c r="P3572" s="53"/>
      <c r="R3572" s="53"/>
    </row>
    <row r="3573" spans="7:18">
      <c r="G3573" s="53"/>
      <c r="P3573" s="53"/>
      <c r="R3573" s="53"/>
    </row>
    <row r="3574" spans="7:18">
      <c r="G3574" s="53"/>
      <c r="P3574" s="53"/>
      <c r="R3574" s="53"/>
    </row>
    <row r="3575" spans="7:18">
      <c r="G3575" s="53"/>
      <c r="P3575" s="53"/>
      <c r="R3575" s="53"/>
    </row>
    <row r="3576" spans="7:18">
      <c r="G3576" s="53"/>
      <c r="P3576" s="53"/>
      <c r="R3576" s="53"/>
    </row>
    <row r="3577" spans="7:18">
      <c r="G3577" s="53"/>
      <c r="P3577" s="53"/>
      <c r="R3577" s="53"/>
    </row>
    <row r="3578" spans="7:18">
      <c r="G3578" s="53"/>
      <c r="P3578" s="53"/>
      <c r="R3578" s="53"/>
    </row>
    <row r="3579" spans="7:18">
      <c r="G3579" s="53"/>
      <c r="P3579" s="53"/>
      <c r="R3579" s="53"/>
    </row>
    <row r="3580" spans="7:18">
      <c r="G3580" s="53"/>
      <c r="P3580" s="53"/>
      <c r="R3580" s="53"/>
    </row>
    <row r="3581" spans="7:18">
      <c r="G3581" s="53"/>
      <c r="P3581" s="53"/>
      <c r="R3581" s="53"/>
    </row>
    <row r="3582" spans="7:18">
      <c r="G3582" s="53"/>
      <c r="P3582" s="53"/>
      <c r="R3582" s="53"/>
    </row>
    <row r="3583" spans="7:18">
      <c r="G3583" s="53"/>
      <c r="P3583" s="53"/>
      <c r="R3583" s="53"/>
    </row>
    <row r="3584" spans="7:18">
      <c r="G3584" s="53"/>
      <c r="P3584" s="53"/>
      <c r="R3584" s="53"/>
    </row>
    <row r="3585" spans="7:18">
      <c r="G3585" s="53"/>
      <c r="P3585" s="53"/>
      <c r="R3585" s="53"/>
    </row>
    <row r="3586" spans="7:18">
      <c r="G3586" s="53"/>
      <c r="P3586" s="53"/>
      <c r="R3586" s="53"/>
    </row>
    <row r="3587" spans="7:18">
      <c r="G3587" s="53"/>
      <c r="P3587" s="53"/>
      <c r="R3587" s="53"/>
    </row>
    <row r="3588" spans="7:18">
      <c r="G3588" s="53"/>
      <c r="P3588" s="53"/>
      <c r="R3588" s="53"/>
    </row>
    <row r="3589" spans="7:18">
      <c r="G3589" s="53"/>
      <c r="P3589" s="53"/>
      <c r="R3589" s="53"/>
    </row>
    <row r="3590" spans="7:18">
      <c r="G3590" s="53"/>
      <c r="P3590" s="53"/>
      <c r="R3590" s="53"/>
    </row>
    <row r="3591" spans="7:18">
      <c r="G3591" s="53"/>
      <c r="P3591" s="53"/>
      <c r="R3591" s="53"/>
    </row>
    <row r="3592" spans="7:18">
      <c r="G3592" s="53"/>
      <c r="P3592" s="53"/>
      <c r="R3592" s="53"/>
    </row>
    <row r="3593" spans="7:18">
      <c r="G3593" s="53"/>
      <c r="P3593" s="53"/>
      <c r="R3593" s="53"/>
    </row>
    <row r="3594" spans="7:18">
      <c r="G3594" s="53"/>
      <c r="P3594" s="53"/>
      <c r="R3594" s="53"/>
    </row>
    <row r="3595" spans="7:18">
      <c r="G3595" s="53"/>
      <c r="P3595" s="53"/>
      <c r="R3595" s="53"/>
    </row>
    <row r="3596" spans="7:18">
      <c r="G3596" s="53"/>
      <c r="P3596" s="53"/>
      <c r="R3596" s="53"/>
    </row>
    <row r="3597" spans="7:18">
      <c r="G3597" s="53"/>
      <c r="P3597" s="53"/>
      <c r="R3597" s="53"/>
    </row>
    <row r="3598" spans="7:18">
      <c r="G3598" s="53"/>
      <c r="P3598" s="53"/>
      <c r="R3598" s="53"/>
    </row>
    <row r="3599" spans="7:18">
      <c r="G3599" s="53"/>
      <c r="P3599" s="53"/>
      <c r="R3599" s="53"/>
    </row>
    <row r="3600" spans="7:18">
      <c r="G3600" s="53"/>
      <c r="P3600" s="53"/>
      <c r="R3600" s="53"/>
    </row>
    <row r="3601" spans="7:18">
      <c r="G3601" s="53"/>
      <c r="P3601" s="53"/>
      <c r="R3601" s="53"/>
    </row>
    <row r="3602" spans="7:18">
      <c r="G3602" s="53"/>
      <c r="P3602" s="53"/>
      <c r="R3602" s="53"/>
    </row>
    <row r="3603" spans="7:18">
      <c r="G3603" s="53"/>
      <c r="P3603" s="53"/>
      <c r="R3603" s="53"/>
    </row>
    <row r="3604" spans="7:18">
      <c r="G3604" s="53"/>
      <c r="P3604" s="53"/>
      <c r="R3604" s="53"/>
    </row>
    <row r="3605" spans="7:18">
      <c r="G3605" s="53"/>
      <c r="P3605" s="53"/>
      <c r="R3605" s="53"/>
    </row>
    <row r="3606" spans="7:18">
      <c r="G3606" s="53"/>
      <c r="P3606" s="53"/>
      <c r="R3606" s="53"/>
    </row>
    <row r="3607" spans="7:18">
      <c r="G3607" s="53"/>
      <c r="P3607" s="53"/>
      <c r="R3607" s="53"/>
    </row>
    <row r="3608" spans="7:18">
      <c r="G3608" s="53"/>
      <c r="P3608" s="53"/>
      <c r="R3608" s="53"/>
    </row>
    <row r="3609" spans="7:18">
      <c r="G3609" s="53"/>
      <c r="P3609" s="53"/>
      <c r="R3609" s="53"/>
    </row>
    <row r="3610" spans="7:18">
      <c r="G3610" s="53"/>
      <c r="P3610" s="53"/>
      <c r="R3610" s="53"/>
    </row>
    <row r="3611" spans="7:18">
      <c r="G3611" s="53"/>
      <c r="P3611" s="53"/>
      <c r="R3611" s="53"/>
    </row>
    <row r="3612" spans="7:18">
      <c r="G3612" s="53"/>
      <c r="P3612" s="53"/>
      <c r="R3612" s="53"/>
    </row>
    <row r="3613" spans="7:18">
      <c r="G3613" s="53"/>
      <c r="P3613" s="53"/>
      <c r="R3613" s="53"/>
    </row>
    <row r="3614" spans="7:18">
      <c r="G3614" s="53"/>
      <c r="P3614" s="53"/>
      <c r="R3614" s="53"/>
    </row>
    <row r="3615" spans="7:18">
      <c r="G3615" s="53"/>
      <c r="P3615" s="53"/>
      <c r="R3615" s="53"/>
    </row>
    <row r="3616" spans="7:18">
      <c r="G3616" s="53"/>
      <c r="P3616" s="53"/>
      <c r="R3616" s="53"/>
    </row>
    <row r="3617" spans="6:18">
      <c r="G3617" s="53"/>
      <c r="P3617" s="53"/>
      <c r="R3617" s="53"/>
    </row>
    <row r="3618" spans="6:18">
      <c r="G3618" s="53"/>
      <c r="P3618" s="53"/>
      <c r="R3618" s="53"/>
    </row>
    <row r="3619" spans="6:18">
      <c r="G3619" s="53"/>
      <c r="P3619" s="53"/>
      <c r="R3619" s="53"/>
    </row>
    <row r="3620" spans="6:18">
      <c r="G3620" s="53"/>
      <c r="P3620" s="53"/>
      <c r="R3620" s="53"/>
    </row>
    <row r="3621" spans="6:18">
      <c r="G3621" s="53"/>
      <c r="P3621" s="53"/>
      <c r="R3621" s="53"/>
    </row>
    <row r="3622" spans="6:18">
      <c r="G3622" s="53"/>
      <c r="P3622" s="53"/>
      <c r="R3622" s="53"/>
    </row>
    <row r="3623" spans="6:18">
      <c r="G3623" s="53"/>
      <c r="P3623" s="53"/>
      <c r="R3623" s="53"/>
    </row>
    <row r="3624" spans="6:18">
      <c r="G3624" s="53"/>
      <c r="P3624" s="53"/>
      <c r="R3624" s="53"/>
    </row>
    <row r="3625" spans="6:18">
      <c r="G3625" s="53"/>
      <c r="P3625" s="53"/>
      <c r="R3625" s="53"/>
    </row>
    <row r="3626" spans="6:18">
      <c r="F3626" s="56"/>
      <c r="G3626" s="53"/>
      <c r="P3626" s="53"/>
      <c r="R3626" s="53"/>
    </row>
    <row r="3627" spans="6:18">
      <c r="G3627" s="53"/>
      <c r="P3627" s="53"/>
      <c r="R3627" s="53"/>
    </row>
    <row r="3628" spans="6:18">
      <c r="G3628" s="53"/>
      <c r="P3628" s="53"/>
      <c r="R3628" s="53"/>
    </row>
    <row r="3629" spans="6:18">
      <c r="G3629" s="53"/>
      <c r="P3629" s="53"/>
      <c r="R3629" s="53"/>
    </row>
    <row r="3630" spans="6:18">
      <c r="G3630" s="53"/>
      <c r="P3630" s="53"/>
      <c r="R3630" s="53"/>
    </row>
    <row r="3631" spans="6:18">
      <c r="G3631" s="53"/>
      <c r="P3631" s="53"/>
      <c r="R3631" s="53"/>
    </row>
    <row r="3632" spans="6:18">
      <c r="G3632" s="53"/>
      <c r="P3632" s="53"/>
      <c r="R3632" s="53"/>
    </row>
    <row r="3633" spans="7:18">
      <c r="G3633" s="53"/>
      <c r="P3633" s="53"/>
      <c r="R3633" s="53"/>
    </row>
    <row r="3634" spans="7:18">
      <c r="G3634" s="53"/>
      <c r="P3634" s="53"/>
      <c r="R3634" s="53"/>
    </row>
    <row r="3635" spans="7:18">
      <c r="G3635" s="53"/>
      <c r="P3635" s="53"/>
      <c r="R3635" s="53"/>
    </row>
    <row r="3636" spans="7:18">
      <c r="G3636" s="53"/>
      <c r="P3636" s="53"/>
      <c r="R3636" s="53"/>
    </row>
    <row r="3637" spans="7:18">
      <c r="G3637" s="53"/>
      <c r="P3637" s="53"/>
      <c r="R3637" s="53"/>
    </row>
    <row r="3638" spans="7:18">
      <c r="G3638" s="53"/>
      <c r="P3638" s="53"/>
      <c r="R3638" s="53"/>
    </row>
    <row r="3639" spans="7:18">
      <c r="G3639" s="53"/>
      <c r="P3639" s="53"/>
      <c r="R3639" s="53"/>
    </row>
    <row r="3640" spans="7:18">
      <c r="G3640" s="53"/>
      <c r="P3640" s="53"/>
      <c r="R3640" s="53"/>
    </row>
    <row r="3641" spans="7:18">
      <c r="G3641" s="53"/>
      <c r="P3641" s="53"/>
      <c r="R3641" s="53"/>
    </row>
    <row r="3642" spans="7:18">
      <c r="G3642" s="53"/>
      <c r="P3642" s="53"/>
      <c r="R3642" s="53"/>
    </row>
    <row r="3643" spans="7:18">
      <c r="G3643" s="53"/>
      <c r="P3643" s="53"/>
      <c r="R3643" s="53"/>
    </row>
    <row r="3644" spans="7:18">
      <c r="G3644" s="53"/>
      <c r="P3644" s="53"/>
      <c r="R3644" s="53"/>
    </row>
    <row r="3645" spans="7:18">
      <c r="G3645" s="53"/>
      <c r="P3645" s="53"/>
      <c r="R3645" s="53"/>
    </row>
    <row r="3646" spans="7:18">
      <c r="G3646" s="53"/>
      <c r="P3646" s="53"/>
      <c r="R3646" s="53"/>
    </row>
    <row r="3647" spans="7:18">
      <c r="G3647" s="53"/>
      <c r="P3647" s="53"/>
      <c r="R3647" s="53"/>
    </row>
    <row r="3648" spans="7:18">
      <c r="G3648" s="53"/>
      <c r="P3648" s="53"/>
      <c r="R3648" s="53"/>
    </row>
    <row r="3649" spans="7:18">
      <c r="G3649" s="53"/>
      <c r="P3649" s="53"/>
      <c r="R3649" s="53"/>
    </row>
    <row r="3650" spans="7:18">
      <c r="G3650" s="53"/>
      <c r="P3650" s="53"/>
      <c r="R3650" s="53"/>
    </row>
    <row r="3651" spans="7:18">
      <c r="G3651" s="53"/>
      <c r="P3651" s="53"/>
      <c r="R3651" s="53"/>
    </row>
    <row r="3652" spans="7:18">
      <c r="G3652" s="53"/>
      <c r="P3652" s="53"/>
      <c r="R3652" s="53"/>
    </row>
    <row r="3653" spans="7:18">
      <c r="G3653" s="53"/>
      <c r="P3653" s="53"/>
      <c r="R3653" s="53"/>
    </row>
    <row r="3654" spans="7:18">
      <c r="G3654" s="53"/>
      <c r="P3654" s="53"/>
      <c r="R3654" s="53"/>
    </row>
    <row r="3655" spans="7:18">
      <c r="G3655" s="53"/>
      <c r="P3655" s="53"/>
      <c r="R3655" s="53"/>
    </row>
    <row r="3656" spans="7:18">
      <c r="G3656" s="53"/>
      <c r="P3656" s="53"/>
      <c r="R3656" s="53"/>
    </row>
    <row r="3657" spans="7:18">
      <c r="G3657" s="53"/>
      <c r="P3657" s="53"/>
      <c r="R3657" s="53"/>
    </row>
    <row r="3658" spans="7:18">
      <c r="G3658" s="53"/>
      <c r="P3658" s="53"/>
      <c r="R3658" s="53"/>
    </row>
    <row r="3659" spans="7:18">
      <c r="G3659" s="53"/>
      <c r="P3659" s="53"/>
      <c r="R3659" s="53"/>
    </row>
    <row r="3660" spans="7:18">
      <c r="G3660" s="53"/>
      <c r="P3660" s="53"/>
      <c r="R3660" s="53"/>
    </row>
    <row r="3661" spans="7:18">
      <c r="G3661" s="53"/>
      <c r="P3661" s="53"/>
      <c r="R3661" s="53"/>
    </row>
    <row r="3662" spans="7:18">
      <c r="G3662" s="53"/>
      <c r="P3662" s="53"/>
      <c r="R3662" s="53"/>
    </row>
    <row r="3663" spans="7:18">
      <c r="G3663" s="53"/>
      <c r="P3663" s="53"/>
      <c r="R3663" s="53"/>
    </row>
    <row r="3664" spans="7:18">
      <c r="G3664" s="53"/>
      <c r="P3664" s="53"/>
      <c r="R3664" s="53"/>
    </row>
    <row r="3665" spans="6:18">
      <c r="G3665" s="53"/>
      <c r="P3665" s="53"/>
      <c r="R3665" s="53"/>
    </row>
    <row r="3666" spans="6:18">
      <c r="G3666" s="53"/>
      <c r="P3666" s="53"/>
      <c r="R3666" s="53"/>
    </row>
    <row r="3667" spans="6:18">
      <c r="G3667" s="53"/>
      <c r="P3667" s="53"/>
      <c r="R3667" s="53"/>
    </row>
    <row r="3668" spans="6:18">
      <c r="G3668" s="53"/>
      <c r="P3668" s="53"/>
      <c r="R3668" s="53"/>
    </row>
    <row r="3669" spans="6:18">
      <c r="G3669" s="53"/>
      <c r="P3669" s="53"/>
      <c r="R3669" s="53"/>
    </row>
    <row r="3670" spans="6:18">
      <c r="G3670" s="53"/>
      <c r="P3670" s="53"/>
      <c r="R3670" s="53"/>
    </row>
    <row r="3671" spans="6:18">
      <c r="G3671" s="53"/>
      <c r="P3671" s="53"/>
      <c r="R3671" s="53"/>
    </row>
    <row r="3672" spans="6:18">
      <c r="G3672" s="53"/>
      <c r="P3672" s="53"/>
      <c r="R3672" s="53"/>
    </row>
    <row r="3673" spans="6:18">
      <c r="G3673" s="53"/>
      <c r="P3673" s="53"/>
      <c r="R3673" s="53"/>
    </row>
    <row r="3674" spans="6:18">
      <c r="G3674" s="53"/>
      <c r="P3674" s="53"/>
      <c r="R3674" s="53"/>
    </row>
    <row r="3675" spans="6:18">
      <c r="F3675" s="56"/>
      <c r="G3675" s="53"/>
      <c r="P3675" s="53"/>
      <c r="R3675" s="53"/>
    </row>
    <row r="3676" spans="6:18">
      <c r="G3676" s="53"/>
      <c r="P3676" s="53"/>
      <c r="R3676" s="53"/>
    </row>
    <row r="3677" spans="6:18">
      <c r="G3677" s="53"/>
      <c r="P3677" s="53"/>
      <c r="R3677" s="53"/>
    </row>
    <row r="3678" spans="6:18">
      <c r="G3678" s="53"/>
      <c r="P3678" s="53"/>
      <c r="R3678" s="53"/>
    </row>
    <row r="3679" spans="6:18">
      <c r="G3679" s="53"/>
      <c r="P3679" s="53"/>
      <c r="R3679" s="53"/>
    </row>
    <row r="3680" spans="6:18">
      <c r="G3680" s="53"/>
      <c r="P3680" s="53"/>
      <c r="R3680" s="53"/>
    </row>
    <row r="3681" spans="7:18">
      <c r="G3681" s="53"/>
      <c r="P3681" s="53"/>
      <c r="R3681" s="53"/>
    </row>
    <row r="3682" spans="7:18">
      <c r="G3682" s="53"/>
      <c r="P3682" s="53"/>
      <c r="R3682" s="53"/>
    </row>
    <row r="3683" spans="7:18">
      <c r="G3683" s="53"/>
      <c r="P3683" s="53"/>
      <c r="R3683" s="53"/>
    </row>
    <row r="3684" spans="7:18">
      <c r="G3684" s="53"/>
      <c r="P3684" s="53"/>
      <c r="R3684" s="53"/>
    </row>
    <row r="3685" spans="7:18">
      <c r="G3685" s="53"/>
      <c r="P3685" s="53"/>
      <c r="R3685" s="53"/>
    </row>
    <row r="3686" spans="7:18">
      <c r="G3686" s="53"/>
      <c r="P3686" s="53"/>
      <c r="R3686" s="53"/>
    </row>
    <row r="3687" spans="7:18">
      <c r="G3687" s="53"/>
      <c r="P3687" s="53"/>
      <c r="R3687" s="53"/>
    </row>
    <row r="3688" spans="7:18">
      <c r="G3688" s="53"/>
      <c r="P3688" s="53"/>
      <c r="R3688" s="53"/>
    </row>
    <row r="3689" spans="7:18">
      <c r="G3689" s="53"/>
      <c r="P3689" s="53"/>
      <c r="R3689" s="53"/>
    </row>
    <row r="3690" spans="7:18">
      <c r="G3690" s="53"/>
      <c r="P3690" s="53"/>
      <c r="R3690" s="53"/>
    </row>
    <row r="3691" spans="7:18">
      <c r="G3691" s="53"/>
      <c r="P3691" s="53"/>
      <c r="R3691" s="53"/>
    </row>
    <row r="3692" spans="7:18">
      <c r="G3692" s="53"/>
      <c r="P3692" s="53"/>
      <c r="R3692" s="53"/>
    </row>
    <row r="3693" spans="7:18">
      <c r="G3693" s="53"/>
      <c r="P3693" s="53"/>
      <c r="R3693" s="53"/>
    </row>
    <row r="3694" spans="7:18">
      <c r="G3694" s="53"/>
      <c r="P3694" s="53"/>
      <c r="R3694" s="53"/>
    </row>
    <row r="3695" spans="7:18">
      <c r="G3695" s="53"/>
      <c r="P3695" s="53"/>
      <c r="R3695" s="53"/>
    </row>
    <row r="3696" spans="7:18">
      <c r="G3696" s="53"/>
      <c r="P3696" s="53"/>
      <c r="R3696" s="53"/>
    </row>
    <row r="3697" spans="7:18">
      <c r="G3697" s="53"/>
      <c r="P3697" s="53"/>
      <c r="R3697" s="53"/>
    </row>
    <row r="3698" spans="7:18">
      <c r="G3698" s="53"/>
      <c r="P3698" s="53"/>
      <c r="R3698" s="53"/>
    </row>
    <row r="3699" spans="7:18">
      <c r="G3699" s="53"/>
      <c r="P3699" s="53"/>
      <c r="R3699" s="53"/>
    </row>
    <row r="3700" spans="7:18">
      <c r="G3700" s="53"/>
      <c r="P3700" s="53"/>
      <c r="R3700" s="53"/>
    </row>
    <row r="3701" spans="7:18">
      <c r="G3701" s="53"/>
      <c r="P3701" s="53"/>
      <c r="R3701" s="53"/>
    </row>
    <row r="3702" spans="7:18">
      <c r="G3702" s="53"/>
      <c r="P3702" s="53"/>
      <c r="R3702" s="53"/>
    </row>
    <row r="3703" spans="7:18">
      <c r="G3703" s="53"/>
      <c r="P3703" s="53"/>
      <c r="R3703" s="53"/>
    </row>
    <row r="3704" spans="7:18">
      <c r="G3704" s="53"/>
      <c r="P3704" s="53"/>
      <c r="R3704" s="53"/>
    </row>
    <row r="3705" spans="7:18">
      <c r="G3705" s="53"/>
      <c r="P3705" s="53"/>
      <c r="R3705" s="53"/>
    </row>
    <row r="3706" spans="7:18">
      <c r="G3706" s="53"/>
      <c r="P3706" s="53"/>
      <c r="R3706" s="53"/>
    </row>
    <row r="3707" spans="7:18">
      <c r="G3707" s="53"/>
      <c r="P3707" s="53"/>
      <c r="R3707" s="53"/>
    </row>
    <row r="3708" spans="7:18">
      <c r="G3708" s="53"/>
      <c r="P3708" s="53"/>
      <c r="R3708" s="53"/>
    </row>
    <row r="3709" spans="7:18">
      <c r="G3709" s="53"/>
      <c r="P3709" s="53"/>
      <c r="R3709" s="53"/>
    </row>
    <row r="3710" spans="7:18">
      <c r="G3710" s="53"/>
      <c r="P3710" s="53"/>
      <c r="R3710" s="53"/>
    </row>
    <row r="3711" spans="7:18">
      <c r="G3711" s="53"/>
      <c r="P3711" s="53"/>
      <c r="R3711" s="53"/>
    </row>
    <row r="3712" spans="7:18">
      <c r="G3712" s="53"/>
      <c r="P3712" s="53"/>
      <c r="R3712" s="53"/>
    </row>
    <row r="3713" spans="7:18">
      <c r="G3713" s="53"/>
      <c r="P3713" s="53"/>
      <c r="R3713" s="53"/>
    </row>
    <row r="3714" spans="7:18">
      <c r="G3714" s="53"/>
      <c r="P3714" s="53"/>
    </row>
    <row r="3715" spans="7:18">
      <c r="G3715" s="53"/>
      <c r="P3715" s="53"/>
    </row>
    <row r="3716" spans="7:18">
      <c r="G3716" s="53"/>
      <c r="P3716" s="53"/>
    </row>
    <row r="3717" spans="7:18">
      <c r="G3717" s="53"/>
      <c r="P3717" s="53"/>
    </row>
    <row r="3718" spans="7:18">
      <c r="G3718" s="53"/>
      <c r="P3718" s="53"/>
    </row>
    <row r="3719" spans="7:18">
      <c r="G3719" s="53"/>
      <c r="P3719" s="53"/>
    </row>
    <row r="3720" spans="7:18">
      <c r="G3720" s="53"/>
      <c r="P3720" s="53"/>
    </row>
    <row r="3721" spans="7:18">
      <c r="G3721" s="53"/>
      <c r="P3721" s="53"/>
    </row>
    <row r="3722" spans="7:18">
      <c r="G3722" s="53"/>
      <c r="P3722" s="53"/>
    </row>
    <row r="3723" spans="7:18">
      <c r="G3723" s="53"/>
      <c r="P3723" s="53"/>
    </row>
    <row r="3724" spans="7:18">
      <c r="G3724" s="53"/>
      <c r="P3724" s="53"/>
    </row>
    <row r="3725" spans="7:18">
      <c r="G3725" s="53"/>
      <c r="P3725" s="53"/>
    </row>
    <row r="3726" spans="7:18">
      <c r="G3726" s="53"/>
      <c r="P3726" s="53"/>
    </row>
    <row r="3727" spans="7:18">
      <c r="G3727" s="53"/>
      <c r="P3727" s="53"/>
    </row>
    <row r="3728" spans="7:18">
      <c r="G3728" s="53"/>
      <c r="P3728" s="53"/>
    </row>
    <row r="3729" spans="7:16">
      <c r="G3729" s="53"/>
      <c r="P3729" s="53"/>
    </row>
    <row r="3730" spans="7:16">
      <c r="G3730" s="53"/>
      <c r="P3730" s="53"/>
    </row>
    <row r="3731" spans="7:16">
      <c r="G3731" s="53"/>
      <c r="P3731" s="53"/>
    </row>
    <row r="3732" spans="7:16">
      <c r="G3732" s="53"/>
      <c r="P3732" s="53"/>
    </row>
    <row r="3733" spans="7:16">
      <c r="G3733" s="53"/>
      <c r="P3733" s="53"/>
    </row>
    <row r="3734" spans="7:16">
      <c r="G3734" s="53"/>
      <c r="P3734" s="53"/>
    </row>
    <row r="3735" spans="7:16">
      <c r="G3735" s="53"/>
      <c r="P3735" s="53"/>
    </row>
    <row r="3736" spans="7:16">
      <c r="G3736" s="53"/>
      <c r="P3736" s="53"/>
    </row>
    <row r="3737" spans="7:16">
      <c r="G3737" s="53"/>
      <c r="P3737" s="53"/>
    </row>
    <row r="3738" spans="7:16">
      <c r="G3738" s="53"/>
      <c r="P3738" s="53"/>
    </row>
    <row r="3739" spans="7:16">
      <c r="G3739" s="53"/>
      <c r="P3739" s="53"/>
    </row>
    <row r="3740" spans="7:16">
      <c r="G3740" s="53"/>
      <c r="P3740" s="53"/>
    </row>
    <row r="3741" spans="7:16">
      <c r="G3741" s="53"/>
      <c r="P3741" s="53"/>
    </row>
    <row r="3742" spans="7:16">
      <c r="G3742" s="53"/>
      <c r="P3742" s="53"/>
    </row>
    <row r="3743" spans="7:16">
      <c r="G3743" s="53"/>
      <c r="P3743" s="53"/>
    </row>
    <row r="3744" spans="7:16">
      <c r="G3744" s="53"/>
      <c r="P3744" s="53"/>
    </row>
    <row r="3745" spans="7:16">
      <c r="G3745" s="53"/>
      <c r="P3745" s="53"/>
    </row>
    <row r="3746" spans="7:16">
      <c r="G3746" s="53"/>
      <c r="P3746" s="53"/>
    </row>
    <row r="3747" spans="7:16">
      <c r="G3747" s="53"/>
      <c r="P3747" s="53"/>
    </row>
    <row r="3748" spans="7:16">
      <c r="G3748" s="53"/>
      <c r="P3748" s="53"/>
    </row>
    <row r="3749" spans="7:16">
      <c r="G3749" s="53"/>
      <c r="P3749" s="53"/>
    </row>
    <row r="3750" spans="7:16">
      <c r="G3750" s="53"/>
      <c r="P3750" s="53"/>
    </row>
    <row r="3751" spans="7:16">
      <c r="G3751" s="53"/>
      <c r="P3751" s="53"/>
    </row>
    <row r="3752" spans="7:16">
      <c r="G3752" s="53"/>
      <c r="P3752" s="53"/>
    </row>
    <row r="3753" spans="7:16">
      <c r="G3753" s="53"/>
      <c r="P3753" s="53"/>
    </row>
    <row r="3754" spans="7:16">
      <c r="G3754" s="53"/>
      <c r="P3754" s="53"/>
    </row>
    <row r="3755" spans="7:16">
      <c r="G3755" s="53"/>
      <c r="P3755" s="53"/>
    </row>
    <row r="3756" spans="7:16">
      <c r="G3756" s="53"/>
      <c r="P3756" s="53"/>
    </row>
    <row r="3757" spans="7:16">
      <c r="G3757" s="53"/>
      <c r="P3757" s="53"/>
    </row>
    <row r="3758" spans="7:16">
      <c r="G3758" s="53"/>
      <c r="P3758" s="53"/>
    </row>
    <row r="3759" spans="7:16">
      <c r="G3759" s="53"/>
      <c r="P3759" s="53"/>
    </row>
    <row r="3760" spans="7:16">
      <c r="G3760" s="53"/>
      <c r="P3760" s="53"/>
    </row>
    <row r="3761" spans="7:16">
      <c r="G3761" s="53"/>
      <c r="P3761" s="53"/>
    </row>
    <row r="3762" spans="7:16">
      <c r="G3762" s="53"/>
      <c r="P3762" s="53"/>
    </row>
    <row r="3763" spans="7:16">
      <c r="G3763" s="53"/>
      <c r="P3763" s="53"/>
    </row>
    <row r="3764" spans="7:16">
      <c r="G3764" s="53"/>
      <c r="P3764" s="53"/>
    </row>
    <row r="3765" spans="7:16">
      <c r="G3765" s="53"/>
      <c r="P3765" s="53"/>
    </row>
    <row r="3766" spans="7:16">
      <c r="G3766" s="53"/>
      <c r="P3766" s="53"/>
    </row>
    <row r="3767" spans="7:16">
      <c r="G3767" s="53"/>
      <c r="P3767" s="53"/>
    </row>
    <row r="3768" spans="7:16">
      <c r="G3768" s="53"/>
      <c r="P3768" s="53"/>
    </row>
    <row r="3769" spans="7:16">
      <c r="G3769" s="53"/>
      <c r="P3769" s="53"/>
    </row>
    <row r="3770" spans="7:16">
      <c r="G3770" s="53"/>
      <c r="P3770" s="53"/>
    </row>
    <row r="3771" spans="7:16">
      <c r="G3771" s="53"/>
      <c r="P3771" s="53"/>
    </row>
    <row r="3772" spans="7:16">
      <c r="G3772" s="53"/>
      <c r="P3772" s="53"/>
    </row>
    <row r="3773" spans="7:16">
      <c r="G3773" s="53"/>
      <c r="P3773" s="53"/>
    </row>
    <row r="3774" spans="7:16">
      <c r="G3774" s="53"/>
      <c r="P3774" s="53"/>
    </row>
    <row r="3775" spans="7:16">
      <c r="G3775" s="53"/>
      <c r="P3775" s="53"/>
    </row>
    <row r="3776" spans="7:16">
      <c r="G3776" s="53"/>
      <c r="P3776" s="53"/>
    </row>
    <row r="3777" spans="7:16">
      <c r="G3777" s="53"/>
      <c r="P3777" s="53"/>
    </row>
    <row r="3778" spans="7:16">
      <c r="G3778" s="53"/>
      <c r="P3778" s="53"/>
    </row>
    <row r="3779" spans="7:16">
      <c r="G3779" s="53"/>
      <c r="P3779" s="53"/>
    </row>
    <row r="3780" spans="7:16">
      <c r="G3780" s="53"/>
      <c r="P3780" s="53"/>
    </row>
    <row r="3781" spans="7:16">
      <c r="G3781" s="53"/>
      <c r="P3781" s="53"/>
    </row>
    <row r="3782" spans="7:16">
      <c r="G3782" s="53"/>
      <c r="P3782" s="53"/>
    </row>
    <row r="3783" spans="7:16">
      <c r="G3783" s="53"/>
      <c r="P3783" s="53"/>
    </row>
    <row r="3784" spans="7:16">
      <c r="G3784" s="53"/>
      <c r="P3784" s="53"/>
    </row>
    <row r="3785" spans="7:16">
      <c r="G3785" s="53"/>
      <c r="P3785" s="53"/>
    </row>
    <row r="3786" spans="7:16">
      <c r="G3786" s="53"/>
      <c r="P3786" s="53"/>
    </row>
    <row r="3787" spans="7:16">
      <c r="G3787" s="53"/>
      <c r="P3787" s="53"/>
    </row>
    <row r="3788" spans="7:16">
      <c r="G3788" s="53"/>
      <c r="P3788" s="53"/>
    </row>
    <row r="3789" spans="7:16">
      <c r="G3789" s="53"/>
      <c r="P3789" s="53"/>
    </row>
    <row r="3790" spans="7:16">
      <c r="G3790" s="53"/>
      <c r="P3790" s="53"/>
    </row>
    <row r="3791" spans="7:16">
      <c r="G3791" s="53"/>
      <c r="P3791" s="53"/>
    </row>
    <row r="3792" spans="7:16">
      <c r="G3792" s="53"/>
      <c r="P3792" s="53"/>
    </row>
    <row r="3793" spans="7:16">
      <c r="G3793" s="53"/>
      <c r="P3793" s="53"/>
    </row>
    <row r="3794" spans="7:16">
      <c r="G3794" s="53"/>
      <c r="P3794" s="53"/>
    </row>
    <row r="3795" spans="7:16">
      <c r="G3795" s="53"/>
      <c r="P3795" s="53"/>
    </row>
    <row r="3796" spans="7:16">
      <c r="G3796" s="53"/>
      <c r="P3796" s="53"/>
    </row>
    <row r="3797" spans="7:16">
      <c r="G3797" s="53"/>
      <c r="P3797" s="53"/>
    </row>
    <row r="3798" spans="7:16">
      <c r="G3798" s="53"/>
      <c r="P3798" s="53"/>
    </row>
    <row r="3799" spans="7:16">
      <c r="G3799" s="53"/>
      <c r="P3799" s="53"/>
    </row>
    <row r="3800" spans="7:16">
      <c r="G3800" s="53"/>
      <c r="P3800" s="53"/>
    </row>
    <row r="3801" spans="7:16">
      <c r="G3801" s="53"/>
      <c r="P3801" s="53"/>
    </row>
    <row r="3802" spans="7:16">
      <c r="G3802" s="53"/>
      <c r="P3802" s="53"/>
    </row>
    <row r="3803" spans="7:16">
      <c r="G3803" s="53"/>
      <c r="P3803" s="53"/>
    </row>
    <row r="3804" spans="7:16">
      <c r="G3804" s="53"/>
      <c r="P3804" s="53"/>
    </row>
    <row r="3805" spans="7:16">
      <c r="G3805" s="53"/>
      <c r="P3805" s="53"/>
    </row>
    <row r="3806" spans="7:16">
      <c r="G3806" s="53"/>
      <c r="P3806" s="53"/>
    </row>
    <row r="3807" spans="7:16">
      <c r="G3807" s="53"/>
      <c r="P3807" s="53"/>
    </row>
    <row r="3808" spans="7:16">
      <c r="G3808" s="53"/>
      <c r="P3808" s="53"/>
    </row>
    <row r="3809" spans="7:16">
      <c r="G3809" s="53"/>
      <c r="P3809" s="53"/>
    </row>
    <row r="3810" spans="7:16">
      <c r="G3810" s="53"/>
      <c r="P3810" s="53"/>
    </row>
    <row r="3811" spans="7:16">
      <c r="G3811" s="53"/>
      <c r="P3811" s="53"/>
    </row>
    <row r="3812" spans="7:16">
      <c r="G3812" s="53"/>
      <c r="P3812" s="53"/>
    </row>
    <row r="3813" spans="7:16">
      <c r="G3813" s="53"/>
      <c r="P3813" s="53"/>
    </row>
    <row r="3814" spans="7:16">
      <c r="G3814" s="53"/>
      <c r="P3814" s="53"/>
    </row>
    <row r="3815" spans="7:16">
      <c r="G3815" s="53"/>
      <c r="P3815" s="53"/>
    </row>
    <row r="3816" spans="7:16">
      <c r="G3816" s="53"/>
      <c r="P3816" s="53"/>
    </row>
    <row r="3817" spans="7:16">
      <c r="G3817" s="53"/>
      <c r="P3817" s="53"/>
    </row>
    <row r="3818" spans="7:16">
      <c r="G3818" s="53"/>
      <c r="P3818" s="53"/>
    </row>
    <row r="3819" spans="7:16">
      <c r="G3819" s="53"/>
      <c r="P3819" s="53"/>
    </row>
    <row r="3820" spans="7:16">
      <c r="G3820" s="53"/>
      <c r="P3820" s="53"/>
    </row>
    <row r="3821" spans="7:16">
      <c r="G3821" s="53"/>
      <c r="P3821" s="53"/>
    </row>
    <row r="3822" spans="7:16">
      <c r="G3822" s="53"/>
      <c r="P3822" s="53"/>
    </row>
    <row r="3823" spans="7:16">
      <c r="G3823" s="53"/>
      <c r="P3823" s="53"/>
    </row>
    <row r="3824" spans="7:16">
      <c r="G3824" s="53"/>
      <c r="P3824" s="53"/>
    </row>
    <row r="3825" spans="7:16">
      <c r="G3825" s="53"/>
      <c r="P3825" s="53"/>
    </row>
    <row r="3826" spans="7:16">
      <c r="G3826" s="53"/>
      <c r="P3826" s="53"/>
    </row>
    <row r="3827" spans="7:16">
      <c r="G3827" s="53"/>
      <c r="P3827" s="53"/>
    </row>
    <row r="3828" spans="7:16">
      <c r="G3828" s="53"/>
      <c r="P3828" s="53"/>
    </row>
    <row r="3829" spans="7:16">
      <c r="G3829" s="53"/>
      <c r="P3829" s="53"/>
    </row>
    <row r="3830" spans="7:16">
      <c r="G3830" s="53"/>
      <c r="P3830" s="53"/>
    </row>
    <row r="3831" spans="7:16">
      <c r="G3831" s="53"/>
      <c r="P3831" s="53"/>
    </row>
    <row r="3832" spans="7:16">
      <c r="G3832" s="53"/>
      <c r="P3832" s="53"/>
    </row>
    <row r="3833" spans="7:16">
      <c r="G3833" s="53"/>
      <c r="P3833" s="53"/>
    </row>
    <row r="3834" spans="7:16">
      <c r="G3834" s="53"/>
      <c r="P3834" s="53"/>
    </row>
    <row r="3835" spans="7:16">
      <c r="G3835" s="53"/>
      <c r="P3835" s="53"/>
    </row>
    <row r="3836" spans="7:16">
      <c r="G3836" s="53"/>
      <c r="P3836" s="53"/>
    </row>
    <row r="3837" spans="7:16">
      <c r="G3837" s="53"/>
      <c r="P3837" s="53"/>
    </row>
    <row r="3838" spans="7:16">
      <c r="G3838" s="53"/>
      <c r="P3838" s="53"/>
    </row>
    <row r="3839" spans="7:16">
      <c r="G3839" s="53"/>
      <c r="P3839" s="53"/>
    </row>
    <row r="3840" spans="7:16">
      <c r="G3840" s="53"/>
      <c r="P3840" s="53"/>
    </row>
    <row r="3841" spans="7:16">
      <c r="G3841" s="53"/>
      <c r="P3841" s="53"/>
    </row>
    <row r="3842" spans="7:16">
      <c r="G3842" s="53"/>
      <c r="P3842" s="53"/>
    </row>
    <row r="3843" spans="7:16">
      <c r="G3843" s="53"/>
      <c r="P3843" s="53"/>
    </row>
    <row r="3844" spans="7:16">
      <c r="G3844" s="53"/>
      <c r="P3844" s="53"/>
    </row>
    <row r="3845" spans="7:16">
      <c r="G3845" s="53"/>
      <c r="P3845" s="53"/>
    </row>
    <row r="3846" spans="7:16">
      <c r="G3846" s="53"/>
      <c r="P3846" s="53"/>
    </row>
    <row r="3847" spans="7:16">
      <c r="G3847" s="53"/>
      <c r="P3847" s="53"/>
    </row>
    <row r="3848" spans="7:16">
      <c r="G3848" s="53"/>
      <c r="P3848" s="53"/>
    </row>
    <row r="3849" spans="7:16">
      <c r="G3849" s="53"/>
      <c r="P3849" s="53"/>
    </row>
    <row r="3850" spans="7:16">
      <c r="G3850" s="53"/>
      <c r="P3850" s="53"/>
    </row>
    <row r="3851" spans="7:16">
      <c r="G3851" s="53"/>
      <c r="P3851" s="53"/>
    </row>
    <row r="3852" spans="7:16">
      <c r="G3852" s="53"/>
      <c r="P3852" s="53"/>
    </row>
    <row r="3853" spans="7:16">
      <c r="G3853" s="53"/>
      <c r="P3853" s="53"/>
    </row>
    <row r="3854" spans="7:16">
      <c r="G3854" s="53"/>
      <c r="P3854" s="53"/>
    </row>
    <row r="3855" spans="7:16">
      <c r="G3855" s="53"/>
      <c r="P3855" s="53"/>
    </row>
    <row r="3856" spans="7:16">
      <c r="G3856" s="53"/>
      <c r="P3856" s="53"/>
    </row>
    <row r="3857" spans="7:16">
      <c r="G3857" s="53"/>
      <c r="P3857" s="53"/>
    </row>
    <row r="3858" spans="7:16">
      <c r="G3858" s="53"/>
      <c r="P3858" s="53"/>
    </row>
    <row r="3859" spans="7:16">
      <c r="G3859" s="53"/>
      <c r="P3859" s="53"/>
    </row>
    <row r="3860" spans="7:16">
      <c r="G3860" s="53"/>
      <c r="P3860" s="53"/>
    </row>
    <row r="3861" spans="7:16">
      <c r="G3861" s="53"/>
      <c r="P3861" s="53"/>
    </row>
    <row r="3862" spans="7:16">
      <c r="G3862" s="53"/>
      <c r="P3862" s="53"/>
    </row>
    <row r="3863" spans="7:16">
      <c r="G3863" s="53"/>
      <c r="P3863" s="53"/>
    </row>
    <row r="3864" spans="7:16">
      <c r="G3864" s="53"/>
      <c r="P3864" s="53"/>
    </row>
    <row r="3865" spans="7:16">
      <c r="G3865" s="53"/>
      <c r="P3865" s="53"/>
    </row>
    <row r="3866" spans="7:16">
      <c r="G3866" s="53"/>
      <c r="P3866" s="53"/>
    </row>
    <row r="3867" spans="7:16">
      <c r="G3867" s="53"/>
      <c r="P3867" s="53"/>
    </row>
    <row r="3868" spans="7:16">
      <c r="G3868" s="53"/>
      <c r="P3868" s="53"/>
    </row>
    <row r="3869" spans="7:16">
      <c r="G3869" s="53"/>
      <c r="P3869" s="53"/>
    </row>
    <row r="3870" spans="7:16">
      <c r="G3870" s="53"/>
      <c r="P3870" s="53"/>
    </row>
    <row r="3871" spans="7:16">
      <c r="G3871" s="53"/>
      <c r="P3871" s="53"/>
    </row>
    <row r="3872" spans="7:16">
      <c r="G3872" s="53"/>
      <c r="P3872" s="53"/>
    </row>
    <row r="3873" spans="7:16">
      <c r="G3873" s="53"/>
      <c r="P3873" s="53"/>
    </row>
    <row r="3874" spans="7:16">
      <c r="G3874" s="53"/>
      <c r="P3874" s="53"/>
    </row>
    <row r="3875" spans="7:16">
      <c r="G3875" s="53"/>
      <c r="P3875" s="53"/>
    </row>
    <row r="3876" spans="7:16">
      <c r="G3876" s="53"/>
      <c r="P3876" s="53"/>
    </row>
    <row r="3877" spans="7:16">
      <c r="G3877" s="53"/>
      <c r="P3877" s="53"/>
    </row>
    <row r="3878" spans="7:16">
      <c r="G3878" s="53"/>
      <c r="P3878" s="53"/>
    </row>
    <row r="3879" spans="7:16">
      <c r="G3879" s="53"/>
      <c r="P3879" s="53"/>
    </row>
    <row r="3880" spans="7:16">
      <c r="G3880" s="53"/>
      <c r="P3880" s="53"/>
    </row>
    <row r="3881" spans="7:16">
      <c r="G3881" s="53"/>
      <c r="P3881" s="53"/>
    </row>
    <row r="3882" spans="7:16">
      <c r="G3882" s="53"/>
      <c r="P3882" s="53"/>
    </row>
    <row r="3883" spans="7:16">
      <c r="G3883" s="53"/>
      <c r="P3883" s="53"/>
    </row>
    <row r="3884" spans="7:16">
      <c r="G3884" s="53"/>
      <c r="P3884" s="53"/>
    </row>
    <row r="3885" spans="7:16">
      <c r="G3885" s="53"/>
      <c r="P3885" s="53"/>
    </row>
    <row r="3886" spans="7:16">
      <c r="G3886" s="53"/>
      <c r="P3886" s="53"/>
    </row>
    <row r="3887" spans="7:16">
      <c r="G3887" s="53"/>
      <c r="P3887" s="53"/>
    </row>
    <row r="3888" spans="7:16">
      <c r="G3888" s="53"/>
      <c r="P3888" s="53"/>
    </row>
    <row r="3889" spans="7:16">
      <c r="G3889" s="53"/>
      <c r="P3889" s="53"/>
    </row>
    <row r="3890" spans="7:16">
      <c r="G3890" s="53"/>
      <c r="P3890" s="53"/>
    </row>
    <row r="3891" spans="7:16">
      <c r="G3891" s="53"/>
      <c r="P3891" s="53"/>
    </row>
    <row r="3892" spans="7:16">
      <c r="G3892" s="53"/>
      <c r="P3892" s="53"/>
    </row>
    <row r="3893" spans="7:16">
      <c r="G3893" s="53"/>
      <c r="P3893" s="53"/>
    </row>
    <row r="3894" spans="7:16">
      <c r="G3894" s="53"/>
      <c r="P3894" s="53"/>
    </row>
    <row r="3895" spans="7:16">
      <c r="G3895" s="53"/>
      <c r="P3895" s="53"/>
    </row>
    <row r="3896" spans="7:16">
      <c r="G3896" s="53"/>
      <c r="P3896" s="53"/>
    </row>
    <row r="3897" spans="7:16">
      <c r="G3897" s="53"/>
      <c r="P3897" s="53"/>
    </row>
    <row r="3898" spans="7:16">
      <c r="G3898" s="53"/>
      <c r="P3898" s="53"/>
    </row>
    <row r="3899" spans="7:16">
      <c r="G3899" s="53"/>
      <c r="P3899" s="53"/>
    </row>
    <row r="3900" spans="7:16">
      <c r="G3900" s="53"/>
      <c r="P3900" s="53"/>
    </row>
    <row r="3901" spans="7:16">
      <c r="G3901" s="53"/>
      <c r="P3901" s="53"/>
    </row>
    <row r="3902" spans="7:16">
      <c r="G3902" s="53"/>
      <c r="P3902" s="53"/>
    </row>
    <row r="3903" spans="7:16">
      <c r="G3903" s="53"/>
      <c r="P3903" s="53"/>
    </row>
    <row r="3904" spans="7:16">
      <c r="G3904" s="53"/>
      <c r="P3904" s="53"/>
    </row>
    <row r="3905" spans="7:16">
      <c r="G3905" s="53"/>
      <c r="P3905" s="53"/>
    </row>
    <row r="3906" spans="7:16">
      <c r="G3906" s="53"/>
      <c r="P3906" s="53"/>
    </row>
    <row r="3907" spans="7:16">
      <c r="G3907" s="53"/>
      <c r="P3907" s="53"/>
    </row>
    <row r="3908" spans="7:16">
      <c r="G3908" s="53"/>
      <c r="P3908" s="53"/>
    </row>
    <row r="3909" spans="7:16">
      <c r="G3909" s="53"/>
      <c r="P3909" s="53"/>
    </row>
    <row r="3910" spans="7:16">
      <c r="G3910" s="53"/>
      <c r="P3910" s="53"/>
    </row>
    <row r="3911" spans="7:16">
      <c r="G3911" s="53"/>
      <c r="P3911" s="53"/>
    </row>
    <row r="3912" spans="7:16">
      <c r="G3912" s="53"/>
      <c r="P3912" s="53"/>
    </row>
    <row r="3913" spans="7:16">
      <c r="G3913" s="53"/>
      <c r="P3913" s="53"/>
    </row>
    <row r="3914" spans="7:16">
      <c r="G3914" s="53"/>
      <c r="P3914" s="53"/>
    </row>
    <row r="3915" spans="7:16">
      <c r="G3915" s="53"/>
      <c r="P3915" s="53"/>
    </row>
    <row r="3916" spans="7:16">
      <c r="G3916" s="53"/>
      <c r="P3916" s="53"/>
    </row>
    <row r="3917" spans="7:16">
      <c r="G3917" s="53"/>
      <c r="P3917" s="53"/>
    </row>
    <row r="3918" spans="7:16">
      <c r="G3918" s="53"/>
      <c r="P3918" s="53"/>
    </row>
    <row r="3919" spans="7:16">
      <c r="G3919" s="53"/>
      <c r="P3919" s="53"/>
    </row>
    <row r="3920" spans="7:16">
      <c r="G3920" s="53"/>
      <c r="P3920" s="53"/>
    </row>
    <row r="3921" spans="7:16">
      <c r="G3921" s="53"/>
      <c r="P3921" s="53"/>
    </row>
    <row r="3922" spans="7:16">
      <c r="G3922" s="53"/>
      <c r="P3922" s="53"/>
    </row>
    <row r="3923" spans="7:16">
      <c r="G3923" s="53"/>
      <c r="P3923" s="53"/>
    </row>
    <row r="3924" spans="7:16">
      <c r="G3924" s="53"/>
      <c r="P3924" s="53"/>
    </row>
    <row r="3925" spans="7:16">
      <c r="G3925" s="53"/>
      <c r="P3925" s="53"/>
    </row>
    <row r="3926" spans="7:16">
      <c r="G3926" s="53"/>
      <c r="P3926" s="53"/>
    </row>
    <row r="3927" spans="7:16">
      <c r="G3927" s="53"/>
      <c r="P3927" s="53"/>
    </row>
    <row r="3928" spans="7:16">
      <c r="G3928" s="53"/>
      <c r="P3928" s="53"/>
    </row>
    <row r="3929" spans="7:16">
      <c r="G3929" s="53"/>
      <c r="P3929" s="53"/>
    </row>
    <row r="3930" spans="7:16">
      <c r="G3930" s="53"/>
      <c r="P3930" s="53"/>
    </row>
    <row r="3931" spans="7:16">
      <c r="G3931" s="53"/>
      <c r="P3931" s="53"/>
    </row>
    <row r="3932" spans="7:16">
      <c r="G3932" s="53"/>
      <c r="P3932" s="53"/>
    </row>
    <row r="3933" spans="7:16">
      <c r="G3933" s="53"/>
      <c r="P3933" s="53"/>
    </row>
    <row r="3934" spans="7:16">
      <c r="G3934" s="53"/>
      <c r="P3934" s="53"/>
    </row>
    <row r="3935" spans="7:16">
      <c r="G3935" s="53"/>
      <c r="P3935" s="53"/>
    </row>
    <row r="3936" spans="7:16">
      <c r="G3936" s="53"/>
      <c r="P3936" s="53"/>
    </row>
    <row r="3937" spans="7:16">
      <c r="G3937" s="53"/>
      <c r="P3937" s="53"/>
    </row>
    <row r="3938" spans="7:16">
      <c r="G3938" s="53"/>
      <c r="P3938" s="53"/>
    </row>
    <row r="3939" spans="7:16">
      <c r="G3939" s="53"/>
      <c r="P3939" s="53"/>
    </row>
    <row r="3940" spans="7:16">
      <c r="G3940" s="53"/>
      <c r="P3940" s="53"/>
    </row>
    <row r="3941" spans="7:16">
      <c r="G3941" s="53"/>
      <c r="P3941" s="53"/>
    </row>
    <row r="3942" spans="7:16">
      <c r="G3942" s="53"/>
      <c r="P3942" s="53"/>
    </row>
    <row r="3943" spans="7:16">
      <c r="G3943" s="53"/>
      <c r="P3943" s="53"/>
    </row>
    <row r="3944" spans="7:16">
      <c r="G3944" s="53"/>
      <c r="P3944" s="53"/>
    </row>
    <row r="3945" spans="7:16">
      <c r="G3945" s="53"/>
      <c r="P3945" s="53"/>
    </row>
    <row r="3946" spans="7:16">
      <c r="G3946" s="53"/>
      <c r="P3946" s="53"/>
    </row>
    <row r="3947" spans="7:16">
      <c r="G3947" s="53"/>
      <c r="P3947" s="53"/>
    </row>
    <row r="3948" spans="7:16">
      <c r="G3948" s="53"/>
      <c r="P3948" s="53"/>
    </row>
    <row r="3949" spans="7:16">
      <c r="G3949" s="53"/>
      <c r="P3949" s="53"/>
    </row>
    <row r="3950" spans="7:16">
      <c r="G3950" s="53"/>
      <c r="P3950" s="53"/>
    </row>
    <row r="3951" spans="7:16">
      <c r="G3951" s="53"/>
      <c r="P3951" s="53"/>
    </row>
    <row r="3952" spans="7:16">
      <c r="G3952" s="53"/>
      <c r="P3952" s="53"/>
    </row>
    <row r="3953" spans="7:16">
      <c r="G3953" s="53"/>
      <c r="P3953" s="53"/>
    </row>
    <row r="3954" spans="7:16">
      <c r="G3954" s="53"/>
      <c r="P3954" s="53"/>
    </row>
    <row r="3955" spans="7:16">
      <c r="G3955" s="53"/>
      <c r="P3955" s="53"/>
    </row>
    <row r="3956" spans="7:16">
      <c r="G3956" s="53"/>
      <c r="P3956" s="53"/>
    </row>
    <row r="3957" spans="7:16">
      <c r="G3957" s="53"/>
      <c r="P3957" s="53"/>
    </row>
    <row r="3958" spans="7:16">
      <c r="G3958" s="53"/>
      <c r="P3958" s="53"/>
    </row>
    <row r="3959" spans="7:16">
      <c r="G3959" s="53"/>
      <c r="P3959" s="53"/>
    </row>
    <row r="3960" spans="7:16">
      <c r="G3960" s="53"/>
      <c r="P3960" s="53"/>
    </row>
    <row r="3961" spans="7:16">
      <c r="G3961" s="53"/>
      <c r="P3961" s="53"/>
    </row>
    <row r="3962" spans="7:16">
      <c r="G3962" s="53"/>
      <c r="P3962" s="53"/>
    </row>
    <row r="3963" spans="7:16">
      <c r="G3963" s="53"/>
      <c r="P3963" s="53"/>
    </row>
    <row r="3964" spans="7:16">
      <c r="G3964" s="53"/>
      <c r="P3964" s="53"/>
    </row>
    <row r="3965" spans="7:16">
      <c r="G3965" s="53"/>
      <c r="P3965" s="53"/>
    </row>
    <row r="3966" spans="7:16">
      <c r="G3966" s="53"/>
      <c r="P3966" s="53"/>
    </row>
    <row r="3967" spans="7:16">
      <c r="G3967" s="53"/>
      <c r="P3967" s="53"/>
    </row>
    <row r="3968" spans="7:16">
      <c r="G3968" s="53"/>
      <c r="P3968" s="53"/>
    </row>
    <row r="3969" spans="7:16">
      <c r="G3969" s="53"/>
      <c r="P3969" s="53"/>
    </row>
    <row r="3970" spans="7:16">
      <c r="G3970" s="53"/>
      <c r="P3970" s="53"/>
    </row>
    <row r="3971" spans="7:16">
      <c r="G3971" s="53"/>
      <c r="P3971" s="53"/>
    </row>
    <row r="3972" spans="7:16">
      <c r="G3972" s="53"/>
      <c r="P3972" s="53"/>
    </row>
    <row r="3973" spans="7:16">
      <c r="G3973" s="53"/>
      <c r="P3973" s="53"/>
    </row>
    <row r="3974" spans="7:16">
      <c r="G3974" s="53"/>
      <c r="P3974" s="53"/>
    </row>
    <row r="3975" spans="7:16">
      <c r="G3975" s="53"/>
      <c r="P3975" s="53"/>
    </row>
    <row r="3976" spans="7:16">
      <c r="G3976" s="53"/>
      <c r="P3976" s="53"/>
    </row>
    <row r="3977" spans="7:16">
      <c r="G3977" s="53"/>
      <c r="P3977" s="53"/>
    </row>
    <row r="3978" spans="7:16">
      <c r="G3978" s="53"/>
      <c r="P3978" s="53"/>
    </row>
    <row r="3979" spans="7:16">
      <c r="G3979" s="53"/>
      <c r="P3979" s="53"/>
    </row>
    <row r="3980" spans="7:16">
      <c r="G3980" s="53"/>
      <c r="P3980" s="53"/>
    </row>
    <row r="3981" spans="7:16">
      <c r="G3981" s="53"/>
      <c r="P3981" s="53"/>
    </row>
    <row r="3982" spans="7:16">
      <c r="G3982" s="53"/>
      <c r="P3982" s="53"/>
    </row>
    <row r="3983" spans="7:16">
      <c r="G3983" s="53"/>
      <c r="P3983" s="53"/>
    </row>
    <row r="3984" spans="7:16">
      <c r="G3984" s="53"/>
      <c r="P3984" s="53"/>
    </row>
    <row r="3985" spans="7:16">
      <c r="G3985" s="53"/>
      <c r="P3985" s="53"/>
    </row>
    <row r="3986" spans="7:16">
      <c r="G3986" s="53"/>
      <c r="P3986" s="53"/>
    </row>
    <row r="3987" spans="7:16">
      <c r="G3987" s="53"/>
      <c r="P3987" s="53"/>
    </row>
    <row r="3988" spans="7:16">
      <c r="G3988" s="53"/>
      <c r="P3988" s="53"/>
    </row>
    <row r="3989" spans="7:16">
      <c r="G3989" s="53"/>
      <c r="P3989" s="53"/>
    </row>
    <row r="3990" spans="7:16">
      <c r="G3990" s="53"/>
      <c r="P3990" s="53"/>
    </row>
    <row r="3991" spans="7:16">
      <c r="G3991" s="53"/>
      <c r="P3991" s="53"/>
    </row>
    <row r="3992" spans="7:16">
      <c r="G3992" s="53"/>
      <c r="P3992" s="53"/>
    </row>
    <row r="3993" spans="7:16">
      <c r="G3993" s="53"/>
      <c r="P3993" s="53"/>
    </row>
    <row r="3994" spans="7:16">
      <c r="G3994" s="53"/>
      <c r="P3994" s="53"/>
    </row>
    <row r="3995" spans="7:16">
      <c r="G3995" s="53"/>
      <c r="P3995" s="53"/>
    </row>
    <row r="3996" spans="7:16">
      <c r="G3996" s="53"/>
      <c r="P3996" s="53"/>
    </row>
    <row r="3997" spans="7:16">
      <c r="G3997" s="53"/>
      <c r="P3997" s="53"/>
    </row>
    <row r="3998" spans="7:16">
      <c r="G3998" s="53"/>
      <c r="P3998" s="53"/>
    </row>
    <row r="3999" spans="7:16">
      <c r="G3999" s="53"/>
      <c r="P3999" s="53"/>
    </row>
    <row r="4000" spans="7:16">
      <c r="G4000" s="53"/>
      <c r="P4000" s="53"/>
    </row>
    <row r="4001" spans="7:16">
      <c r="G4001" s="53"/>
      <c r="P4001" s="53"/>
    </row>
    <row r="4002" spans="7:16">
      <c r="G4002" s="53"/>
      <c r="P4002" s="53"/>
    </row>
    <row r="4003" spans="7:16">
      <c r="G4003" s="53"/>
      <c r="P4003" s="53"/>
    </row>
    <row r="4004" spans="7:16">
      <c r="G4004" s="53"/>
      <c r="P4004" s="53"/>
    </row>
    <row r="4005" spans="7:16">
      <c r="G4005" s="53"/>
      <c r="P4005" s="53"/>
    </row>
    <row r="4006" spans="7:16">
      <c r="G4006" s="53"/>
      <c r="P4006" s="53"/>
    </row>
    <row r="4007" spans="7:16">
      <c r="G4007" s="53"/>
      <c r="P4007" s="53"/>
    </row>
    <row r="4008" spans="7:16">
      <c r="G4008" s="53"/>
      <c r="P4008" s="53"/>
    </row>
    <row r="4009" spans="7:16">
      <c r="G4009" s="53"/>
      <c r="P4009" s="53"/>
    </row>
    <row r="4010" spans="7:16">
      <c r="G4010" s="53"/>
      <c r="P4010" s="53"/>
    </row>
    <row r="4011" spans="7:16">
      <c r="G4011" s="53"/>
      <c r="P4011" s="53"/>
    </row>
    <row r="4012" spans="7:16">
      <c r="G4012" s="53"/>
      <c r="P4012" s="53"/>
    </row>
    <row r="4013" spans="7:16">
      <c r="G4013" s="53"/>
      <c r="P4013" s="53"/>
    </row>
    <row r="4014" spans="7:16">
      <c r="G4014" s="53"/>
      <c r="P4014" s="53"/>
    </row>
    <row r="4015" spans="7:16">
      <c r="G4015" s="53"/>
      <c r="P4015" s="53"/>
    </row>
    <row r="4016" spans="7:16">
      <c r="G4016" s="53"/>
      <c r="P4016" s="53"/>
    </row>
    <row r="4017" spans="7:16">
      <c r="G4017" s="53"/>
      <c r="P4017" s="53"/>
    </row>
    <row r="4018" spans="7:16">
      <c r="G4018" s="53"/>
      <c r="P4018" s="53"/>
    </row>
    <row r="4019" spans="7:16">
      <c r="G4019" s="53"/>
      <c r="P4019" s="53"/>
    </row>
    <row r="4020" spans="7:16">
      <c r="G4020" s="53"/>
      <c r="P4020" s="53"/>
    </row>
    <row r="4021" spans="7:16">
      <c r="G4021" s="53"/>
      <c r="P4021" s="53"/>
    </row>
    <row r="4022" spans="7:16">
      <c r="G4022" s="53"/>
      <c r="P4022" s="53"/>
    </row>
    <row r="4023" spans="7:16">
      <c r="G4023" s="53"/>
      <c r="P4023" s="53"/>
    </row>
    <row r="4024" spans="7:16">
      <c r="G4024" s="53"/>
      <c r="P4024" s="53"/>
    </row>
    <row r="4025" spans="7:16">
      <c r="G4025" s="53"/>
      <c r="P4025" s="53"/>
    </row>
    <row r="4026" spans="7:16">
      <c r="G4026" s="53"/>
      <c r="P4026" s="53"/>
    </row>
    <row r="4027" spans="7:16">
      <c r="G4027" s="53"/>
      <c r="P4027" s="53"/>
    </row>
    <row r="4028" spans="7:16">
      <c r="G4028" s="53"/>
      <c r="P4028" s="53"/>
    </row>
    <row r="4029" spans="7:16">
      <c r="G4029" s="53"/>
      <c r="P4029" s="53"/>
    </row>
    <row r="4030" spans="7:16">
      <c r="G4030" s="53"/>
      <c r="P4030" s="53"/>
    </row>
    <row r="4031" spans="7:16">
      <c r="G4031" s="53"/>
      <c r="P4031" s="53"/>
    </row>
    <row r="4032" spans="7:16">
      <c r="G4032" s="53"/>
      <c r="P4032" s="53"/>
    </row>
    <row r="4033" spans="7:16">
      <c r="G4033" s="53"/>
      <c r="P4033" s="53"/>
    </row>
    <row r="4034" spans="7:16">
      <c r="G4034" s="53"/>
      <c r="P4034" s="53"/>
    </row>
    <row r="4035" spans="7:16">
      <c r="G4035" s="53"/>
      <c r="P4035" s="53"/>
    </row>
    <row r="4036" spans="7:16">
      <c r="G4036" s="53"/>
      <c r="P4036" s="53"/>
    </row>
    <row r="4037" spans="7:16">
      <c r="G4037" s="53"/>
      <c r="P4037" s="53"/>
    </row>
    <row r="4038" spans="7:16">
      <c r="G4038" s="53"/>
      <c r="P4038" s="53"/>
    </row>
    <row r="4039" spans="7:16">
      <c r="G4039" s="53"/>
      <c r="P4039" s="53"/>
    </row>
    <row r="4040" spans="7:16">
      <c r="G4040" s="53"/>
      <c r="P4040" s="53"/>
    </row>
    <row r="4041" spans="7:16">
      <c r="G4041" s="53"/>
      <c r="P4041" s="53"/>
    </row>
    <row r="4042" spans="7:16">
      <c r="G4042" s="53"/>
      <c r="P4042" s="53"/>
    </row>
    <row r="4043" spans="7:16">
      <c r="G4043" s="53"/>
      <c r="P4043" s="53"/>
    </row>
    <row r="4044" spans="7:16">
      <c r="G4044" s="53"/>
      <c r="P4044" s="53"/>
    </row>
    <row r="4045" spans="7:16">
      <c r="G4045" s="53"/>
      <c r="P4045" s="53"/>
    </row>
    <row r="4046" spans="7:16">
      <c r="G4046" s="53"/>
      <c r="P4046" s="53"/>
    </row>
    <row r="4047" spans="7:16">
      <c r="G4047" s="53"/>
      <c r="P4047" s="53"/>
    </row>
    <row r="4048" spans="7:16">
      <c r="G4048" s="53"/>
      <c r="P4048" s="53"/>
    </row>
    <row r="4049" spans="7:16">
      <c r="G4049" s="53"/>
      <c r="P4049" s="53"/>
    </row>
    <row r="4050" spans="7:16">
      <c r="G4050" s="53"/>
      <c r="P4050" s="53"/>
    </row>
    <row r="4051" spans="7:16">
      <c r="G4051" s="53"/>
      <c r="P4051" s="53"/>
    </row>
    <row r="4052" spans="7:16">
      <c r="G4052" s="53"/>
      <c r="P4052" s="53"/>
    </row>
    <row r="4053" spans="7:16">
      <c r="G4053" s="53"/>
      <c r="P4053" s="53"/>
    </row>
    <row r="4054" spans="7:16">
      <c r="G4054" s="53"/>
      <c r="P4054" s="53"/>
    </row>
    <row r="4055" spans="7:16">
      <c r="G4055" s="53"/>
      <c r="P4055" s="53"/>
    </row>
    <row r="4056" spans="7:16">
      <c r="G4056" s="53"/>
      <c r="P4056" s="53"/>
    </row>
    <row r="4057" spans="7:16">
      <c r="G4057" s="53"/>
      <c r="P4057" s="53"/>
    </row>
    <row r="4058" spans="7:16">
      <c r="G4058" s="53"/>
      <c r="P4058" s="53"/>
    </row>
    <row r="4059" spans="7:16">
      <c r="G4059" s="53"/>
      <c r="P4059" s="53"/>
    </row>
    <row r="4060" spans="7:16">
      <c r="G4060" s="53"/>
      <c r="P4060" s="53"/>
    </row>
    <row r="4061" spans="7:16">
      <c r="G4061" s="53"/>
      <c r="P4061" s="53"/>
    </row>
    <row r="4062" spans="7:16">
      <c r="G4062" s="53"/>
      <c r="P4062" s="53"/>
    </row>
    <row r="4063" spans="7:16">
      <c r="G4063" s="53"/>
      <c r="P4063" s="53"/>
    </row>
    <row r="4064" spans="7:16">
      <c r="G4064" s="53"/>
      <c r="P4064" s="53"/>
    </row>
    <row r="4065" spans="7:16">
      <c r="G4065" s="53"/>
      <c r="P4065" s="53"/>
    </row>
    <row r="4066" spans="7:16">
      <c r="G4066" s="53"/>
      <c r="P4066" s="53"/>
    </row>
    <row r="4067" spans="7:16">
      <c r="G4067" s="53"/>
      <c r="P4067" s="53"/>
    </row>
    <row r="4068" spans="7:16">
      <c r="G4068" s="53"/>
      <c r="P4068" s="53"/>
    </row>
    <row r="4069" spans="7:16">
      <c r="G4069" s="53"/>
      <c r="P4069" s="53"/>
    </row>
    <row r="4070" spans="7:16">
      <c r="G4070" s="53"/>
      <c r="P4070" s="53"/>
    </row>
    <row r="4071" spans="7:16">
      <c r="G4071" s="53"/>
      <c r="P4071" s="53"/>
    </row>
    <row r="4072" spans="7:16">
      <c r="G4072" s="53"/>
      <c r="P4072" s="53"/>
    </row>
    <row r="4073" spans="7:16">
      <c r="G4073" s="53"/>
      <c r="P4073" s="53"/>
    </row>
    <row r="4074" spans="7:16">
      <c r="G4074" s="53"/>
      <c r="P4074" s="53"/>
    </row>
    <row r="4075" spans="7:16">
      <c r="G4075" s="53"/>
      <c r="P4075" s="53"/>
    </row>
    <row r="4076" spans="7:16">
      <c r="G4076" s="53"/>
      <c r="P4076" s="53"/>
    </row>
    <row r="4077" spans="7:16">
      <c r="G4077" s="53"/>
      <c r="P4077" s="53"/>
    </row>
    <row r="4078" spans="7:16">
      <c r="G4078" s="53"/>
      <c r="P4078" s="53"/>
    </row>
    <row r="4079" spans="7:16">
      <c r="G4079" s="53"/>
      <c r="P4079" s="53"/>
    </row>
    <row r="4080" spans="7:16">
      <c r="G4080" s="53"/>
      <c r="P4080" s="53"/>
    </row>
    <row r="4081" spans="7:16">
      <c r="G4081" s="53"/>
      <c r="P4081" s="53"/>
    </row>
    <row r="4082" spans="7:16">
      <c r="G4082" s="53"/>
      <c r="P4082" s="53"/>
    </row>
    <row r="4083" spans="7:16">
      <c r="G4083" s="53"/>
      <c r="P4083" s="53"/>
    </row>
    <row r="4084" spans="7:16">
      <c r="G4084" s="53"/>
      <c r="P4084" s="53"/>
    </row>
    <row r="4085" spans="7:16">
      <c r="G4085" s="53"/>
      <c r="P4085" s="53"/>
    </row>
    <row r="4086" spans="7:16">
      <c r="G4086" s="53"/>
      <c r="P4086" s="53"/>
    </row>
    <row r="4087" spans="7:16">
      <c r="G4087" s="53"/>
      <c r="P4087" s="53"/>
    </row>
    <row r="4088" spans="7:16">
      <c r="G4088" s="53"/>
      <c r="P4088" s="53"/>
    </row>
    <row r="4089" spans="7:16">
      <c r="G4089" s="53"/>
      <c r="P4089" s="53"/>
    </row>
    <row r="4090" spans="7:16">
      <c r="G4090" s="53"/>
      <c r="P4090" s="53"/>
    </row>
    <row r="4091" spans="7:16">
      <c r="G4091" s="53"/>
      <c r="P4091" s="53"/>
    </row>
    <row r="4092" spans="7:16">
      <c r="G4092" s="53"/>
      <c r="P4092" s="53"/>
    </row>
    <row r="4093" spans="7:16">
      <c r="G4093" s="53"/>
      <c r="P4093" s="53"/>
    </row>
    <row r="4094" spans="7:16">
      <c r="G4094" s="53"/>
      <c r="P4094" s="53"/>
    </row>
    <row r="4095" spans="7:16">
      <c r="G4095" s="53"/>
      <c r="P4095" s="53"/>
    </row>
    <row r="4096" spans="7:16">
      <c r="G4096" s="53"/>
      <c r="P4096" s="53"/>
    </row>
    <row r="4097" spans="7:16">
      <c r="G4097" s="53"/>
      <c r="P4097" s="53"/>
    </row>
    <row r="4098" spans="7:16">
      <c r="G4098" s="53"/>
      <c r="P4098" s="53"/>
    </row>
    <row r="4099" spans="7:16">
      <c r="G4099" s="53"/>
      <c r="P4099" s="53"/>
    </row>
    <row r="4100" spans="7:16">
      <c r="G4100" s="53"/>
      <c r="P4100" s="53"/>
    </row>
    <row r="4101" spans="7:16">
      <c r="G4101" s="53"/>
      <c r="P4101" s="53"/>
    </row>
    <row r="4102" spans="7:16">
      <c r="G4102" s="53"/>
      <c r="P4102" s="53"/>
    </row>
    <row r="4103" spans="7:16">
      <c r="G4103" s="53"/>
      <c r="P4103" s="53"/>
    </row>
    <row r="4104" spans="7:16">
      <c r="G4104" s="53"/>
      <c r="P4104" s="53"/>
    </row>
    <row r="4105" spans="7:16">
      <c r="G4105" s="53"/>
      <c r="P4105" s="53"/>
    </row>
    <row r="4106" spans="7:16">
      <c r="G4106" s="53"/>
      <c r="P4106" s="53"/>
    </row>
    <row r="4107" spans="7:16">
      <c r="G4107" s="53"/>
      <c r="P4107" s="53"/>
    </row>
    <row r="4108" spans="7:16">
      <c r="G4108" s="53"/>
      <c r="P4108" s="53"/>
    </row>
    <row r="4109" spans="7:16">
      <c r="G4109" s="53"/>
      <c r="P4109" s="53"/>
    </row>
    <row r="4110" spans="7:16">
      <c r="G4110" s="53"/>
      <c r="P4110" s="53"/>
    </row>
    <row r="4111" spans="7:16">
      <c r="G4111" s="53"/>
      <c r="P4111" s="53"/>
    </row>
    <row r="4112" spans="7:16">
      <c r="G4112" s="53"/>
      <c r="P4112" s="53"/>
    </row>
    <row r="4113" spans="7:16">
      <c r="G4113" s="53"/>
      <c r="P4113" s="53"/>
    </row>
    <row r="4114" spans="7:16">
      <c r="G4114" s="53"/>
      <c r="P4114" s="53"/>
    </row>
    <row r="4115" spans="7:16">
      <c r="G4115" s="53"/>
      <c r="P4115" s="53"/>
    </row>
    <row r="4116" spans="7:16">
      <c r="G4116" s="53"/>
      <c r="P4116" s="53"/>
    </row>
    <row r="4117" spans="7:16">
      <c r="G4117" s="53"/>
      <c r="P4117" s="53"/>
    </row>
    <row r="4118" spans="7:16">
      <c r="G4118" s="53"/>
      <c r="P4118" s="53"/>
    </row>
    <row r="4119" spans="7:16">
      <c r="G4119" s="53"/>
      <c r="P4119" s="53"/>
    </row>
    <row r="4120" spans="7:16">
      <c r="G4120" s="53"/>
      <c r="P4120" s="53"/>
    </row>
    <row r="4121" spans="7:16">
      <c r="G4121" s="53"/>
      <c r="P4121" s="53"/>
    </row>
    <row r="4122" spans="7:16">
      <c r="G4122" s="53"/>
      <c r="P4122" s="53"/>
    </row>
    <row r="4123" spans="7:16">
      <c r="G4123" s="53"/>
      <c r="P4123" s="53"/>
    </row>
    <row r="4124" spans="7:16">
      <c r="G4124" s="53"/>
      <c r="P4124" s="53"/>
    </row>
    <row r="4125" spans="7:16">
      <c r="G4125" s="53"/>
      <c r="P4125" s="53"/>
    </row>
    <row r="4126" spans="7:16">
      <c r="G4126" s="53"/>
      <c r="P4126" s="53"/>
    </row>
    <row r="4127" spans="7:16">
      <c r="G4127" s="53"/>
      <c r="P4127" s="53"/>
    </row>
    <row r="4128" spans="7:16">
      <c r="G4128" s="53"/>
      <c r="P4128" s="53"/>
    </row>
    <row r="4129" spans="7:16">
      <c r="G4129" s="53"/>
      <c r="P4129" s="53"/>
    </row>
    <row r="4130" spans="7:16">
      <c r="G4130" s="53"/>
      <c r="P4130" s="53"/>
    </row>
    <row r="4131" spans="7:16">
      <c r="G4131" s="53"/>
      <c r="P4131" s="53"/>
    </row>
    <row r="4132" spans="7:16">
      <c r="G4132" s="53"/>
      <c r="P4132" s="53"/>
    </row>
    <row r="4133" spans="7:16">
      <c r="G4133" s="53"/>
      <c r="P4133" s="53"/>
    </row>
    <row r="4134" spans="7:16">
      <c r="G4134" s="53"/>
      <c r="P4134" s="53"/>
    </row>
    <row r="4135" spans="7:16">
      <c r="G4135" s="53"/>
      <c r="P4135" s="53"/>
    </row>
    <row r="4136" spans="7:16">
      <c r="G4136" s="53"/>
      <c r="P4136" s="53"/>
    </row>
    <row r="4137" spans="7:16">
      <c r="G4137" s="53"/>
      <c r="P4137" s="53"/>
    </row>
    <row r="4138" spans="7:16">
      <c r="G4138" s="53"/>
      <c r="P4138" s="53"/>
    </row>
    <row r="4139" spans="7:16">
      <c r="G4139" s="53"/>
      <c r="P4139" s="53"/>
    </row>
    <row r="4140" spans="7:16">
      <c r="G4140" s="53"/>
      <c r="P4140" s="53"/>
    </row>
    <row r="4141" spans="7:16">
      <c r="G4141" s="53"/>
      <c r="P4141" s="53"/>
    </row>
    <row r="4142" spans="7:16">
      <c r="G4142" s="53"/>
      <c r="P4142" s="53"/>
    </row>
    <row r="4143" spans="7:16">
      <c r="G4143" s="53"/>
      <c r="P4143" s="53"/>
    </row>
    <row r="4144" spans="7:16">
      <c r="G4144" s="53"/>
      <c r="P4144" s="53"/>
    </row>
    <row r="4145" spans="7:16">
      <c r="G4145" s="53"/>
      <c r="P4145" s="53"/>
    </row>
    <row r="4146" spans="7:16">
      <c r="G4146" s="53"/>
      <c r="P4146" s="53"/>
    </row>
    <row r="4147" spans="7:16">
      <c r="G4147" s="53"/>
      <c r="P4147" s="53"/>
    </row>
    <row r="4148" spans="7:16">
      <c r="G4148" s="53"/>
      <c r="P4148" s="53"/>
    </row>
    <row r="4149" spans="7:16">
      <c r="G4149" s="53"/>
      <c r="P4149" s="53"/>
    </row>
    <row r="4150" spans="7:16">
      <c r="G4150" s="53"/>
      <c r="P4150" s="53"/>
    </row>
    <row r="4151" spans="7:16">
      <c r="G4151" s="53"/>
      <c r="P4151" s="53"/>
    </row>
    <row r="4152" spans="7:16">
      <c r="G4152" s="53"/>
      <c r="P4152" s="53"/>
    </row>
    <row r="4153" spans="7:16">
      <c r="G4153" s="53"/>
      <c r="P4153" s="53"/>
    </row>
    <row r="4154" spans="7:16">
      <c r="G4154" s="53"/>
      <c r="P4154" s="53"/>
    </row>
    <row r="4155" spans="7:16">
      <c r="G4155" s="53"/>
      <c r="P4155" s="53"/>
    </row>
    <row r="4156" spans="7:16">
      <c r="G4156" s="53"/>
      <c r="P4156" s="53"/>
    </row>
    <row r="4157" spans="7:16">
      <c r="G4157" s="53"/>
      <c r="P4157" s="53"/>
    </row>
    <row r="4158" spans="7:16">
      <c r="G4158" s="53"/>
      <c r="P4158" s="53"/>
    </row>
    <row r="4159" spans="7:16">
      <c r="G4159" s="53"/>
      <c r="P4159" s="53"/>
    </row>
    <row r="4160" spans="7:16">
      <c r="G4160" s="53"/>
      <c r="P4160" s="53"/>
    </row>
    <row r="4161" spans="7:16">
      <c r="G4161" s="53"/>
      <c r="P4161" s="53"/>
    </row>
    <row r="4162" spans="7:16">
      <c r="G4162" s="53"/>
      <c r="P4162" s="53"/>
    </row>
    <row r="4163" spans="7:16">
      <c r="G4163" s="53"/>
      <c r="P4163" s="53"/>
    </row>
    <row r="4164" spans="7:16">
      <c r="G4164" s="53"/>
      <c r="P4164" s="53"/>
    </row>
    <row r="4165" spans="7:16">
      <c r="G4165" s="53"/>
      <c r="P4165" s="53"/>
    </row>
    <row r="4166" spans="7:16">
      <c r="G4166" s="53"/>
      <c r="P4166" s="53"/>
    </row>
    <row r="4167" spans="7:16">
      <c r="G4167" s="53"/>
      <c r="P4167" s="53"/>
    </row>
    <row r="4168" spans="7:16">
      <c r="G4168" s="53"/>
      <c r="P4168" s="53"/>
    </row>
    <row r="4169" spans="7:16">
      <c r="G4169" s="53"/>
      <c r="P4169" s="53"/>
    </row>
    <row r="4170" spans="7:16">
      <c r="G4170" s="53"/>
      <c r="P4170" s="53"/>
    </row>
    <row r="4171" spans="7:16">
      <c r="G4171" s="53"/>
      <c r="P4171" s="53"/>
    </row>
    <row r="4172" spans="7:16">
      <c r="G4172" s="53"/>
      <c r="P4172" s="53"/>
    </row>
    <row r="4173" spans="7:16">
      <c r="G4173" s="53"/>
      <c r="P4173" s="53"/>
    </row>
    <row r="4174" spans="7:16">
      <c r="G4174" s="53"/>
      <c r="P4174" s="53"/>
    </row>
    <row r="4175" spans="7:16">
      <c r="G4175" s="53"/>
      <c r="P4175" s="53"/>
    </row>
    <row r="4176" spans="7:16">
      <c r="G4176" s="53"/>
      <c r="P4176" s="53"/>
    </row>
    <row r="4177" spans="7:16">
      <c r="G4177" s="53"/>
      <c r="P4177" s="53"/>
    </row>
    <row r="4178" spans="7:16">
      <c r="G4178" s="53"/>
      <c r="P4178" s="53"/>
    </row>
    <row r="4179" spans="7:16">
      <c r="G4179" s="53"/>
      <c r="P4179" s="53"/>
    </row>
    <row r="4180" spans="7:16">
      <c r="G4180" s="53"/>
      <c r="P4180" s="53"/>
    </row>
    <row r="4181" spans="7:16">
      <c r="G4181" s="53"/>
      <c r="P4181" s="53"/>
    </row>
    <row r="4182" spans="7:16">
      <c r="G4182" s="53"/>
      <c r="P4182" s="53"/>
    </row>
    <row r="4183" spans="7:16">
      <c r="G4183" s="53"/>
      <c r="P4183" s="53"/>
    </row>
    <row r="4184" spans="7:16">
      <c r="G4184" s="53"/>
      <c r="P4184" s="53"/>
    </row>
    <row r="4185" spans="7:16">
      <c r="G4185" s="53"/>
      <c r="P4185" s="53"/>
    </row>
    <row r="4186" spans="7:16">
      <c r="G4186" s="53"/>
      <c r="P4186" s="53"/>
    </row>
    <row r="4187" spans="7:16">
      <c r="G4187" s="53"/>
      <c r="P4187" s="53"/>
    </row>
    <row r="4188" spans="7:16">
      <c r="G4188" s="53"/>
      <c r="P4188" s="53"/>
    </row>
    <row r="4189" spans="7:16">
      <c r="G4189" s="53"/>
      <c r="P4189" s="53"/>
    </row>
    <row r="4190" spans="7:16">
      <c r="G4190" s="53"/>
      <c r="P4190" s="53"/>
    </row>
    <row r="4191" spans="7:16">
      <c r="G4191" s="53"/>
      <c r="P4191" s="53"/>
    </row>
    <row r="4192" spans="7:16">
      <c r="G4192" s="53"/>
      <c r="P4192" s="53"/>
    </row>
    <row r="4193" spans="7:16">
      <c r="G4193" s="53"/>
      <c r="P4193" s="53"/>
    </row>
    <row r="4194" spans="7:16">
      <c r="G4194" s="53"/>
      <c r="P4194" s="53"/>
    </row>
    <row r="4195" spans="7:16">
      <c r="G4195" s="53"/>
      <c r="P4195" s="53"/>
    </row>
    <row r="4196" spans="7:16">
      <c r="G4196" s="53"/>
      <c r="P4196" s="53"/>
    </row>
    <row r="4197" spans="7:16">
      <c r="G4197" s="53"/>
      <c r="P4197" s="53"/>
    </row>
    <row r="4198" spans="7:16">
      <c r="G4198" s="53"/>
      <c r="P4198" s="53"/>
    </row>
    <row r="4199" spans="7:16">
      <c r="G4199" s="53"/>
      <c r="P4199" s="53"/>
    </row>
    <row r="4200" spans="7:16">
      <c r="G4200" s="53"/>
      <c r="P4200" s="53"/>
    </row>
    <row r="4201" spans="7:16">
      <c r="G4201" s="53"/>
      <c r="P4201" s="53"/>
    </row>
    <row r="4202" spans="7:16">
      <c r="G4202" s="53"/>
      <c r="P4202" s="53"/>
    </row>
    <row r="4203" spans="7:16">
      <c r="G4203" s="53"/>
      <c r="P4203" s="53"/>
    </row>
    <row r="4204" spans="7:16">
      <c r="G4204" s="53"/>
      <c r="P4204" s="53"/>
    </row>
    <row r="4205" spans="7:16">
      <c r="G4205" s="53"/>
      <c r="P4205" s="53"/>
    </row>
    <row r="4206" spans="7:16">
      <c r="G4206" s="53"/>
      <c r="P4206" s="53"/>
    </row>
    <row r="4207" spans="7:16">
      <c r="G4207" s="53"/>
      <c r="P4207" s="53"/>
    </row>
    <row r="4208" spans="7:16">
      <c r="G4208" s="53"/>
      <c r="P4208" s="53"/>
    </row>
    <row r="4209" spans="7:16">
      <c r="G4209" s="53"/>
      <c r="P4209" s="53"/>
    </row>
    <row r="4210" spans="7:16">
      <c r="G4210" s="53"/>
      <c r="P4210" s="53"/>
    </row>
    <row r="4211" spans="7:16">
      <c r="G4211" s="53"/>
      <c r="P4211" s="53"/>
    </row>
    <row r="4212" spans="7:16">
      <c r="G4212" s="53"/>
      <c r="P4212" s="53"/>
    </row>
    <row r="4213" spans="7:16">
      <c r="G4213" s="53"/>
      <c r="P4213" s="53"/>
    </row>
    <row r="4214" spans="7:16">
      <c r="G4214" s="53"/>
      <c r="P4214" s="53"/>
    </row>
    <row r="4215" spans="7:16">
      <c r="G4215" s="53"/>
      <c r="P4215" s="53"/>
    </row>
    <row r="4216" spans="7:16">
      <c r="G4216" s="53"/>
      <c r="P4216" s="53"/>
    </row>
    <row r="4217" spans="7:16">
      <c r="G4217" s="53"/>
      <c r="P4217" s="53"/>
    </row>
    <row r="4218" spans="7:16">
      <c r="G4218" s="53"/>
      <c r="P4218" s="53"/>
    </row>
    <row r="4219" spans="7:16">
      <c r="G4219" s="53"/>
      <c r="P4219" s="53"/>
    </row>
    <row r="4220" spans="7:16">
      <c r="G4220" s="53"/>
      <c r="P4220" s="53"/>
    </row>
    <row r="4221" spans="7:16">
      <c r="G4221" s="53"/>
      <c r="P4221" s="53"/>
    </row>
    <row r="4222" spans="7:16">
      <c r="G4222" s="53"/>
      <c r="P4222" s="53"/>
    </row>
    <row r="4223" spans="7:16">
      <c r="G4223" s="53"/>
      <c r="P4223" s="53"/>
    </row>
    <row r="4224" spans="7:16">
      <c r="G4224" s="53"/>
      <c r="P4224" s="53"/>
    </row>
    <row r="4225" spans="7:16">
      <c r="G4225" s="53"/>
      <c r="P4225" s="53"/>
    </row>
    <row r="4226" spans="7:16">
      <c r="G4226" s="53"/>
      <c r="P4226" s="53"/>
    </row>
    <row r="4227" spans="7:16">
      <c r="G4227" s="53"/>
      <c r="P4227" s="53"/>
    </row>
    <row r="4228" spans="7:16">
      <c r="G4228" s="53"/>
      <c r="P4228" s="53"/>
    </row>
    <row r="4229" spans="7:16">
      <c r="G4229" s="53"/>
      <c r="P4229" s="53"/>
    </row>
    <row r="4230" spans="7:16">
      <c r="G4230" s="53"/>
      <c r="P4230" s="53"/>
    </row>
    <row r="4231" spans="7:16">
      <c r="G4231" s="53"/>
      <c r="P4231" s="53"/>
    </row>
    <row r="4232" spans="7:16">
      <c r="G4232" s="53"/>
      <c r="P4232" s="53"/>
    </row>
    <row r="4233" spans="7:16">
      <c r="G4233" s="53"/>
      <c r="P4233" s="53"/>
    </row>
    <row r="4234" spans="7:16">
      <c r="G4234" s="53"/>
      <c r="P4234" s="53"/>
    </row>
    <row r="4235" spans="7:16">
      <c r="G4235" s="53"/>
      <c r="P4235" s="53"/>
    </row>
    <row r="4236" spans="7:16">
      <c r="G4236" s="53"/>
      <c r="P4236" s="53"/>
    </row>
    <row r="4237" spans="7:16">
      <c r="G4237" s="53"/>
      <c r="P4237" s="53"/>
    </row>
    <row r="4238" spans="7:16">
      <c r="G4238" s="53"/>
      <c r="P4238" s="53"/>
    </row>
    <row r="4239" spans="7:16">
      <c r="G4239" s="53"/>
      <c r="P4239" s="53"/>
    </row>
    <row r="4240" spans="7:16">
      <c r="G4240" s="53"/>
      <c r="P4240" s="53"/>
    </row>
    <row r="4241" spans="7:16">
      <c r="G4241" s="53"/>
      <c r="P4241" s="53"/>
    </row>
    <row r="4242" spans="7:16">
      <c r="G4242" s="53"/>
      <c r="P4242" s="53"/>
    </row>
    <row r="4243" spans="7:16">
      <c r="G4243" s="53"/>
      <c r="P4243" s="53"/>
    </row>
    <row r="4244" spans="7:16">
      <c r="G4244" s="53"/>
      <c r="P4244" s="53"/>
    </row>
    <row r="4245" spans="7:16">
      <c r="G4245" s="53"/>
      <c r="P4245" s="53"/>
    </row>
    <row r="4246" spans="7:16">
      <c r="G4246" s="53"/>
      <c r="P4246" s="53"/>
    </row>
    <row r="4247" spans="7:16">
      <c r="G4247" s="53"/>
      <c r="P4247" s="53"/>
    </row>
    <row r="4248" spans="7:16">
      <c r="G4248" s="53"/>
      <c r="P4248" s="53"/>
    </row>
    <row r="4249" spans="7:16">
      <c r="G4249" s="53"/>
      <c r="P4249" s="53"/>
    </row>
    <row r="4250" spans="7:16">
      <c r="G4250" s="53"/>
      <c r="P4250" s="53"/>
    </row>
    <row r="4251" spans="7:16">
      <c r="G4251" s="53"/>
      <c r="P4251" s="53"/>
    </row>
    <row r="4252" spans="7:16">
      <c r="G4252" s="53"/>
      <c r="P4252" s="53"/>
    </row>
    <row r="4253" spans="7:16">
      <c r="G4253" s="53"/>
      <c r="P4253" s="53"/>
    </row>
    <row r="4254" spans="7:16">
      <c r="G4254" s="53"/>
      <c r="P4254" s="53"/>
    </row>
    <row r="4255" spans="7:16">
      <c r="G4255" s="53"/>
      <c r="P4255" s="53"/>
    </row>
    <row r="4256" spans="7:16">
      <c r="G4256" s="53"/>
      <c r="P4256" s="53"/>
    </row>
    <row r="4257" spans="7:16">
      <c r="G4257" s="53"/>
      <c r="P4257" s="53"/>
    </row>
    <row r="4258" spans="7:16">
      <c r="G4258" s="53"/>
      <c r="P4258" s="53"/>
    </row>
    <row r="4259" spans="7:16">
      <c r="G4259" s="53"/>
      <c r="P4259" s="53"/>
    </row>
    <row r="4260" spans="7:16">
      <c r="G4260" s="53"/>
      <c r="P4260" s="53"/>
    </row>
    <row r="4261" spans="7:16">
      <c r="G4261" s="53"/>
      <c r="P4261" s="53"/>
    </row>
    <row r="4262" spans="7:16">
      <c r="G4262" s="53"/>
      <c r="P4262" s="53"/>
    </row>
    <row r="4263" spans="7:16">
      <c r="G4263" s="53"/>
      <c r="P4263" s="53"/>
    </row>
    <row r="4264" spans="7:16">
      <c r="G4264" s="53"/>
      <c r="P4264" s="53"/>
    </row>
    <row r="4265" spans="7:16">
      <c r="G4265" s="53"/>
      <c r="P4265" s="53"/>
    </row>
    <row r="4266" spans="7:16">
      <c r="G4266" s="53"/>
      <c r="P4266" s="53"/>
    </row>
    <row r="4267" spans="7:16">
      <c r="G4267" s="53"/>
      <c r="P4267" s="53"/>
    </row>
    <row r="4268" spans="7:16">
      <c r="G4268" s="53"/>
      <c r="P4268" s="53"/>
    </row>
    <row r="4269" spans="7:16">
      <c r="G4269" s="53"/>
      <c r="P4269" s="53"/>
    </row>
    <row r="4270" spans="7:16">
      <c r="G4270" s="53"/>
      <c r="P4270" s="53"/>
    </row>
    <row r="4271" spans="7:16">
      <c r="G4271" s="53"/>
      <c r="P4271" s="53"/>
    </row>
    <row r="4272" spans="7:16">
      <c r="G4272" s="53"/>
      <c r="P4272" s="53"/>
    </row>
    <row r="4273" spans="7:16">
      <c r="G4273" s="53"/>
      <c r="P4273" s="53"/>
    </row>
    <row r="4274" spans="7:16">
      <c r="G4274" s="53"/>
      <c r="P4274" s="53"/>
    </row>
    <row r="4275" spans="7:16">
      <c r="G4275" s="53"/>
      <c r="P4275" s="53"/>
    </row>
    <row r="4276" spans="7:16">
      <c r="G4276" s="53"/>
      <c r="P4276" s="53"/>
    </row>
    <row r="4277" spans="7:16">
      <c r="G4277" s="53"/>
      <c r="P4277" s="53"/>
    </row>
    <row r="4278" spans="7:16">
      <c r="G4278" s="53"/>
      <c r="P4278" s="53"/>
    </row>
    <row r="4279" spans="7:16">
      <c r="G4279" s="53"/>
      <c r="P4279" s="53"/>
    </row>
    <row r="4280" spans="7:16">
      <c r="G4280" s="53"/>
      <c r="P4280" s="53"/>
    </row>
    <row r="4281" spans="7:16">
      <c r="G4281" s="53"/>
      <c r="P4281" s="53"/>
    </row>
    <row r="4282" spans="7:16">
      <c r="G4282" s="53"/>
      <c r="P4282" s="53"/>
    </row>
    <row r="4283" spans="7:16">
      <c r="G4283" s="53"/>
      <c r="P4283" s="53"/>
    </row>
    <row r="4284" spans="7:16">
      <c r="G4284" s="53"/>
      <c r="P4284" s="53"/>
    </row>
    <row r="4285" spans="7:16">
      <c r="G4285" s="53"/>
      <c r="P4285" s="53"/>
    </row>
    <row r="4286" spans="7:16">
      <c r="G4286" s="53"/>
      <c r="P4286" s="53"/>
    </row>
    <row r="4287" spans="7:16">
      <c r="G4287" s="53"/>
      <c r="P4287" s="53"/>
    </row>
    <row r="4288" spans="7:16">
      <c r="G4288" s="53"/>
      <c r="P4288" s="53"/>
    </row>
    <row r="4289" spans="7:16">
      <c r="G4289" s="53"/>
      <c r="P4289" s="53"/>
    </row>
    <row r="4290" spans="7:16">
      <c r="G4290" s="53"/>
      <c r="P4290" s="53"/>
    </row>
    <row r="4291" spans="7:16">
      <c r="G4291" s="53"/>
      <c r="P4291" s="53"/>
    </row>
    <row r="4292" spans="7:16">
      <c r="G4292" s="53"/>
      <c r="P4292" s="53"/>
    </row>
    <row r="4293" spans="7:16">
      <c r="G4293" s="53"/>
      <c r="P4293" s="53"/>
    </row>
    <row r="4294" spans="7:16">
      <c r="G4294" s="53"/>
      <c r="P4294" s="53"/>
    </row>
    <row r="4295" spans="7:16">
      <c r="G4295" s="53"/>
      <c r="P4295" s="53"/>
    </row>
    <row r="4296" spans="7:16">
      <c r="G4296" s="53"/>
      <c r="P4296" s="53"/>
    </row>
    <row r="4297" spans="7:16">
      <c r="G4297" s="53"/>
      <c r="P4297" s="53"/>
    </row>
    <row r="4298" spans="7:16">
      <c r="G4298" s="53"/>
      <c r="P4298" s="53"/>
    </row>
    <row r="4299" spans="7:16">
      <c r="G4299" s="53"/>
      <c r="P4299" s="53"/>
    </row>
    <row r="4300" spans="7:16">
      <c r="G4300" s="53"/>
      <c r="P4300" s="53"/>
    </row>
    <row r="4301" spans="7:16">
      <c r="G4301" s="53"/>
      <c r="P4301" s="53"/>
    </row>
    <row r="4302" spans="7:16">
      <c r="G4302" s="53"/>
      <c r="P4302" s="53"/>
    </row>
    <row r="4303" spans="7:16">
      <c r="G4303" s="53"/>
      <c r="P4303" s="53"/>
    </row>
    <row r="4304" spans="7:16">
      <c r="G4304" s="53"/>
      <c r="P4304" s="53"/>
    </row>
    <row r="4305" spans="7:16">
      <c r="G4305" s="53"/>
      <c r="P4305" s="53"/>
    </row>
    <row r="4306" spans="7:16">
      <c r="G4306" s="53"/>
      <c r="P4306" s="53"/>
    </row>
    <row r="4307" spans="7:16">
      <c r="G4307" s="53"/>
      <c r="P4307" s="53"/>
    </row>
    <row r="4308" spans="7:16">
      <c r="G4308" s="53"/>
      <c r="P4308" s="53"/>
    </row>
    <row r="4309" spans="7:16">
      <c r="G4309" s="53"/>
      <c r="P4309" s="53"/>
    </row>
    <row r="4310" spans="7:16">
      <c r="G4310" s="53"/>
      <c r="P4310" s="53"/>
    </row>
    <row r="4311" spans="7:16">
      <c r="G4311" s="53"/>
      <c r="P4311" s="53"/>
    </row>
    <row r="4312" spans="7:16">
      <c r="G4312" s="53"/>
      <c r="P4312" s="53"/>
    </row>
    <row r="4313" spans="7:16">
      <c r="G4313" s="53"/>
      <c r="P4313" s="53"/>
    </row>
    <row r="4314" spans="7:16">
      <c r="G4314" s="53"/>
      <c r="P4314" s="53"/>
    </row>
    <row r="4315" spans="7:16">
      <c r="G4315" s="53"/>
      <c r="P4315" s="53"/>
    </row>
    <row r="4316" spans="7:16">
      <c r="G4316" s="53"/>
      <c r="P4316" s="53"/>
    </row>
    <row r="4317" spans="7:16">
      <c r="G4317" s="53"/>
      <c r="P4317" s="53"/>
    </row>
    <row r="4318" spans="7:16">
      <c r="G4318" s="53"/>
      <c r="P4318" s="53"/>
    </row>
    <row r="4319" spans="7:16">
      <c r="G4319" s="53"/>
      <c r="P4319" s="53"/>
    </row>
    <row r="4320" spans="7:16">
      <c r="G4320" s="53"/>
      <c r="P4320" s="53"/>
    </row>
    <row r="4321" spans="7:16">
      <c r="G4321" s="53"/>
      <c r="P4321" s="53"/>
    </row>
    <row r="4322" spans="7:16">
      <c r="G4322" s="53"/>
      <c r="P4322" s="53"/>
    </row>
    <row r="4323" spans="7:16">
      <c r="G4323" s="53"/>
      <c r="P4323" s="53"/>
    </row>
    <row r="4324" spans="7:16">
      <c r="G4324" s="53"/>
      <c r="P4324" s="53"/>
    </row>
    <row r="4325" spans="7:16">
      <c r="G4325" s="53"/>
      <c r="P4325" s="53"/>
    </row>
    <row r="4326" spans="7:16">
      <c r="G4326" s="53"/>
      <c r="P4326" s="53"/>
    </row>
    <row r="4327" spans="7:16">
      <c r="G4327" s="53"/>
      <c r="P4327" s="53"/>
    </row>
    <row r="4328" spans="7:16">
      <c r="G4328" s="53"/>
      <c r="P4328" s="53"/>
    </row>
    <row r="4329" spans="7:16">
      <c r="G4329" s="53"/>
      <c r="P4329" s="53"/>
    </row>
    <row r="4330" spans="7:16">
      <c r="G4330" s="53"/>
      <c r="P4330" s="53"/>
    </row>
    <row r="4331" spans="7:16">
      <c r="G4331" s="53"/>
      <c r="P4331" s="53"/>
    </row>
    <row r="4332" spans="7:16">
      <c r="G4332" s="53"/>
      <c r="P4332" s="53"/>
    </row>
    <row r="4333" spans="7:16">
      <c r="G4333" s="53"/>
      <c r="P4333" s="53"/>
    </row>
    <row r="4334" spans="7:16">
      <c r="G4334" s="53"/>
      <c r="P4334" s="53"/>
    </row>
    <row r="4335" spans="7:16">
      <c r="G4335" s="53"/>
      <c r="P4335" s="53"/>
    </row>
    <row r="4336" spans="7:16">
      <c r="G4336" s="53"/>
      <c r="P4336" s="53"/>
    </row>
    <row r="4337" spans="7:16">
      <c r="G4337" s="53"/>
      <c r="P4337" s="53"/>
    </row>
    <row r="4338" spans="7:16">
      <c r="G4338" s="53"/>
      <c r="P4338" s="53"/>
    </row>
    <row r="4339" spans="7:16">
      <c r="G4339" s="53"/>
      <c r="P4339" s="53"/>
    </row>
    <row r="4340" spans="7:16">
      <c r="G4340" s="53"/>
      <c r="P4340" s="53"/>
    </row>
    <row r="4341" spans="7:16">
      <c r="G4341" s="53"/>
      <c r="P4341" s="53"/>
    </row>
    <row r="4342" spans="7:16">
      <c r="G4342" s="53"/>
      <c r="P4342" s="53"/>
    </row>
    <row r="4343" spans="7:16">
      <c r="G4343" s="53"/>
      <c r="P4343" s="53"/>
    </row>
    <row r="4344" spans="7:16">
      <c r="G4344" s="53"/>
      <c r="P4344" s="53"/>
    </row>
    <row r="4345" spans="7:16">
      <c r="G4345" s="53"/>
      <c r="P4345" s="53"/>
    </row>
    <row r="4346" spans="7:16">
      <c r="G4346" s="53"/>
      <c r="P4346" s="53"/>
    </row>
    <row r="4347" spans="7:16">
      <c r="G4347" s="53"/>
      <c r="P4347" s="53"/>
    </row>
    <row r="4348" spans="7:16">
      <c r="G4348" s="53"/>
      <c r="P4348" s="53"/>
    </row>
    <row r="4349" spans="7:16">
      <c r="G4349" s="53"/>
      <c r="P4349" s="53"/>
    </row>
    <row r="4350" spans="7:16">
      <c r="G4350" s="53"/>
      <c r="P4350" s="53"/>
    </row>
    <row r="4351" spans="7:16">
      <c r="G4351" s="53"/>
      <c r="P4351" s="53"/>
    </row>
    <row r="4352" spans="7:16">
      <c r="G4352" s="53"/>
      <c r="P4352" s="53"/>
    </row>
    <row r="4353" spans="7:16">
      <c r="G4353" s="53"/>
      <c r="P4353" s="53"/>
    </row>
    <row r="4354" spans="7:16">
      <c r="G4354" s="53"/>
      <c r="P4354" s="53"/>
    </row>
    <row r="4355" spans="7:16">
      <c r="G4355" s="53"/>
      <c r="P4355" s="53"/>
    </row>
    <row r="4356" spans="7:16">
      <c r="G4356" s="53"/>
      <c r="P4356" s="53"/>
    </row>
    <row r="4357" spans="7:16">
      <c r="G4357" s="53"/>
      <c r="P4357" s="53"/>
    </row>
    <row r="4358" spans="7:16">
      <c r="G4358" s="53"/>
      <c r="P4358" s="53"/>
    </row>
    <row r="4359" spans="7:16">
      <c r="G4359" s="53"/>
      <c r="P4359" s="53"/>
    </row>
    <row r="4360" spans="7:16">
      <c r="G4360" s="53"/>
      <c r="P4360" s="53"/>
    </row>
    <row r="4361" spans="7:16">
      <c r="G4361" s="53"/>
      <c r="P4361" s="53"/>
    </row>
    <row r="4362" spans="7:16">
      <c r="G4362" s="53"/>
      <c r="P4362" s="53"/>
    </row>
    <row r="4363" spans="7:16">
      <c r="G4363" s="53"/>
      <c r="P4363" s="53"/>
    </row>
    <row r="4364" spans="7:16">
      <c r="G4364" s="53"/>
      <c r="P4364" s="53"/>
    </row>
    <row r="4365" spans="7:16">
      <c r="G4365" s="53"/>
      <c r="P4365" s="53"/>
    </row>
    <row r="4366" spans="7:16">
      <c r="G4366" s="53"/>
      <c r="P4366" s="53"/>
    </row>
    <row r="4367" spans="7:16">
      <c r="G4367" s="53"/>
      <c r="P4367" s="53"/>
    </row>
    <row r="4368" spans="7:16">
      <c r="G4368" s="53"/>
      <c r="P4368" s="53"/>
    </row>
    <row r="4369" spans="7:16">
      <c r="G4369" s="53"/>
      <c r="P4369" s="53"/>
    </row>
    <row r="4370" spans="7:16">
      <c r="G4370" s="53"/>
      <c r="P4370" s="53"/>
    </row>
    <row r="4371" spans="7:16">
      <c r="G4371" s="53"/>
      <c r="P4371" s="53"/>
    </row>
    <row r="4372" spans="7:16">
      <c r="G4372" s="53"/>
      <c r="P4372" s="53"/>
    </row>
    <row r="4373" spans="7:16">
      <c r="G4373" s="53"/>
      <c r="P4373" s="53"/>
    </row>
    <row r="4374" spans="7:16">
      <c r="G4374" s="53"/>
      <c r="P4374" s="53"/>
    </row>
    <row r="4375" spans="7:16">
      <c r="G4375" s="53"/>
      <c r="P4375" s="53"/>
    </row>
    <row r="4376" spans="7:16">
      <c r="G4376" s="53"/>
      <c r="P4376" s="53"/>
    </row>
    <row r="4377" spans="7:16">
      <c r="G4377" s="53"/>
      <c r="P4377" s="53"/>
    </row>
    <row r="4378" spans="7:16">
      <c r="G4378" s="53"/>
      <c r="P4378" s="53"/>
    </row>
    <row r="4379" spans="7:16">
      <c r="G4379" s="53"/>
      <c r="P4379" s="53"/>
    </row>
    <row r="4380" spans="7:16">
      <c r="G4380" s="53"/>
      <c r="P4380" s="53"/>
    </row>
    <row r="4381" spans="7:16">
      <c r="G4381" s="53"/>
      <c r="P4381" s="53"/>
    </row>
    <row r="4382" spans="7:16">
      <c r="G4382" s="53"/>
      <c r="P4382" s="53"/>
    </row>
    <row r="4383" spans="7:16">
      <c r="G4383" s="53"/>
      <c r="P4383" s="53"/>
    </row>
    <row r="4384" spans="7:16">
      <c r="G4384" s="53"/>
      <c r="P4384" s="53"/>
    </row>
    <row r="4385" spans="7:16">
      <c r="G4385" s="53"/>
      <c r="P4385" s="53"/>
    </row>
    <row r="4386" spans="7:16">
      <c r="G4386" s="53"/>
      <c r="P4386" s="53"/>
    </row>
    <row r="4387" spans="7:16">
      <c r="G4387" s="53"/>
      <c r="P4387" s="53"/>
    </row>
    <row r="4388" spans="7:16">
      <c r="G4388" s="53"/>
      <c r="P4388" s="53"/>
    </row>
    <row r="4389" spans="7:16">
      <c r="G4389" s="53"/>
      <c r="P4389" s="53"/>
    </row>
    <row r="4390" spans="7:16">
      <c r="G4390" s="53"/>
      <c r="P4390" s="53"/>
    </row>
    <row r="4391" spans="7:16">
      <c r="G4391" s="53"/>
      <c r="P4391" s="53"/>
    </row>
    <row r="4392" spans="7:16">
      <c r="G4392" s="53"/>
      <c r="P4392" s="53"/>
    </row>
    <row r="4393" spans="7:16">
      <c r="G4393" s="53"/>
      <c r="P4393" s="53"/>
    </row>
    <row r="4394" spans="7:16">
      <c r="G4394" s="53"/>
      <c r="P4394" s="53"/>
    </row>
    <row r="4395" spans="7:16">
      <c r="G4395" s="53"/>
      <c r="P4395" s="53"/>
    </row>
    <row r="4396" spans="7:16">
      <c r="G4396" s="53"/>
      <c r="P4396" s="53"/>
    </row>
    <row r="4397" spans="7:16">
      <c r="G4397" s="53"/>
      <c r="P4397" s="53"/>
    </row>
    <row r="4398" spans="7:16">
      <c r="G4398" s="53"/>
      <c r="P4398" s="53"/>
    </row>
    <row r="4399" spans="7:16">
      <c r="G4399" s="53"/>
      <c r="P4399" s="53"/>
    </row>
    <row r="4400" spans="7:16">
      <c r="G4400" s="53"/>
      <c r="P4400" s="53"/>
    </row>
    <row r="4401" spans="7:16">
      <c r="G4401" s="53"/>
      <c r="P4401" s="53"/>
    </row>
    <row r="4402" spans="7:16">
      <c r="G4402" s="53"/>
      <c r="P4402" s="53"/>
    </row>
    <row r="4403" spans="7:16">
      <c r="G4403" s="53"/>
      <c r="P4403" s="53"/>
    </row>
    <row r="4404" spans="7:16">
      <c r="G4404" s="53"/>
      <c r="P4404" s="53"/>
    </row>
    <row r="4405" spans="7:16">
      <c r="G4405" s="53"/>
      <c r="P4405" s="53"/>
    </row>
    <row r="4406" spans="7:16">
      <c r="G4406" s="53"/>
      <c r="P4406" s="53"/>
    </row>
    <row r="4407" spans="7:16">
      <c r="G4407" s="53"/>
      <c r="P4407" s="53"/>
    </row>
    <row r="4408" spans="7:16">
      <c r="G4408" s="53"/>
      <c r="P4408" s="53"/>
    </row>
    <row r="4409" spans="7:16">
      <c r="G4409" s="53"/>
      <c r="P4409" s="53"/>
    </row>
    <row r="4410" spans="7:16">
      <c r="G4410" s="53"/>
      <c r="P4410" s="53"/>
    </row>
    <row r="4411" spans="7:16">
      <c r="G4411" s="53"/>
      <c r="P4411" s="53"/>
    </row>
    <row r="4412" spans="7:16">
      <c r="G4412" s="53"/>
      <c r="P4412" s="53"/>
    </row>
    <row r="4413" spans="7:16">
      <c r="G4413" s="53"/>
      <c r="P4413" s="53"/>
    </row>
    <row r="4414" spans="7:16">
      <c r="G4414" s="53"/>
      <c r="P4414" s="53"/>
    </row>
    <row r="4415" spans="7:16">
      <c r="G4415" s="53"/>
      <c r="P4415" s="53"/>
    </row>
    <row r="4416" spans="7:16">
      <c r="G4416" s="53"/>
      <c r="P4416" s="53"/>
    </row>
    <row r="4417" spans="7:16">
      <c r="G4417" s="53"/>
      <c r="P4417" s="53"/>
    </row>
    <row r="4418" spans="7:16">
      <c r="G4418" s="53"/>
      <c r="P4418" s="53"/>
    </row>
    <row r="4419" spans="7:16">
      <c r="G4419" s="53"/>
      <c r="P4419" s="53"/>
    </row>
    <row r="4420" spans="7:16">
      <c r="G4420" s="53"/>
      <c r="P4420" s="53"/>
    </row>
    <row r="4421" spans="7:16">
      <c r="G4421" s="53"/>
      <c r="P4421" s="53"/>
    </row>
    <row r="4422" spans="7:16">
      <c r="G4422" s="53"/>
      <c r="P4422" s="53"/>
    </row>
    <row r="4423" spans="7:16">
      <c r="G4423" s="53"/>
      <c r="P4423" s="53"/>
    </row>
    <row r="4424" spans="7:16">
      <c r="G4424" s="53"/>
      <c r="P4424" s="53"/>
    </row>
    <row r="4425" spans="7:16">
      <c r="G4425" s="53"/>
      <c r="P4425" s="53"/>
    </row>
    <row r="4426" spans="7:16">
      <c r="G4426" s="53"/>
      <c r="P4426" s="53"/>
    </row>
    <row r="4427" spans="7:16">
      <c r="G4427" s="53"/>
      <c r="P4427" s="53"/>
    </row>
    <row r="4428" spans="7:16">
      <c r="G4428" s="53"/>
      <c r="P4428" s="53"/>
    </row>
    <row r="4429" spans="7:16">
      <c r="G4429" s="53"/>
      <c r="P4429" s="53"/>
    </row>
    <row r="4430" spans="7:16">
      <c r="G4430" s="53"/>
      <c r="P4430" s="53"/>
    </row>
    <row r="4431" spans="7:16">
      <c r="G4431" s="53"/>
      <c r="P4431" s="53"/>
    </row>
    <row r="4432" spans="7:16">
      <c r="G4432" s="53"/>
      <c r="P4432" s="53"/>
    </row>
    <row r="4433" spans="7:16">
      <c r="G4433" s="53"/>
      <c r="P4433" s="53"/>
    </row>
    <row r="4434" spans="7:16">
      <c r="G4434" s="53"/>
      <c r="P4434" s="53"/>
    </row>
    <row r="4435" spans="7:16">
      <c r="G4435" s="53"/>
      <c r="P4435" s="53"/>
    </row>
    <row r="4436" spans="7:16">
      <c r="G4436" s="53"/>
      <c r="P4436" s="53"/>
    </row>
    <row r="4437" spans="7:16">
      <c r="G4437" s="53"/>
      <c r="P4437" s="53"/>
    </row>
    <row r="4438" spans="7:16">
      <c r="G4438" s="53"/>
      <c r="P4438" s="53"/>
    </row>
    <row r="4439" spans="7:16">
      <c r="G4439" s="53"/>
      <c r="P4439" s="53"/>
    </row>
    <row r="4440" spans="7:16">
      <c r="G4440" s="53"/>
      <c r="P4440" s="53"/>
    </row>
    <row r="4441" spans="7:16">
      <c r="G4441" s="53"/>
      <c r="P4441" s="53"/>
    </row>
    <row r="4442" spans="7:16">
      <c r="G4442" s="53"/>
      <c r="P4442" s="53"/>
    </row>
    <row r="4443" spans="7:16">
      <c r="G4443" s="53"/>
      <c r="P4443" s="53"/>
    </row>
    <row r="4444" spans="7:16">
      <c r="G4444" s="53"/>
      <c r="P4444" s="53"/>
    </row>
    <row r="4445" spans="7:16">
      <c r="G4445" s="53"/>
      <c r="P4445" s="53"/>
    </row>
    <row r="4446" spans="7:16">
      <c r="G4446" s="53"/>
      <c r="P4446" s="53"/>
    </row>
    <row r="4447" spans="7:16">
      <c r="G4447" s="53"/>
      <c r="P4447" s="53"/>
    </row>
    <row r="4448" spans="7:16">
      <c r="G4448" s="53"/>
      <c r="P4448" s="53"/>
    </row>
    <row r="4449" spans="7:16">
      <c r="G4449" s="53"/>
      <c r="P4449" s="53"/>
    </row>
    <row r="4450" spans="7:16">
      <c r="G4450" s="53"/>
      <c r="P4450" s="53"/>
    </row>
    <row r="4451" spans="7:16">
      <c r="G4451" s="53"/>
      <c r="P4451" s="53"/>
    </row>
    <row r="4452" spans="7:16">
      <c r="G4452" s="53"/>
      <c r="P4452" s="53"/>
    </row>
    <row r="4453" spans="7:16">
      <c r="G4453" s="53"/>
      <c r="P4453" s="53"/>
    </row>
    <row r="4454" spans="7:16">
      <c r="G4454" s="53"/>
      <c r="P4454" s="53"/>
    </row>
    <row r="4455" spans="7:16">
      <c r="G4455" s="53"/>
      <c r="P4455" s="53"/>
    </row>
    <row r="4456" spans="7:16">
      <c r="G4456" s="53"/>
      <c r="P4456" s="53"/>
    </row>
    <row r="4457" spans="7:16">
      <c r="G4457" s="53"/>
      <c r="P4457" s="53"/>
    </row>
    <row r="4458" spans="7:16">
      <c r="G4458" s="53"/>
      <c r="P4458" s="53"/>
    </row>
    <row r="4459" spans="7:16">
      <c r="G4459" s="53"/>
      <c r="P4459" s="53"/>
    </row>
    <row r="4460" spans="7:16">
      <c r="G4460" s="53"/>
      <c r="P4460" s="53"/>
    </row>
    <row r="4461" spans="7:16">
      <c r="G4461" s="53"/>
      <c r="P4461" s="53"/>
    </row>
    <row r="4462" spans="7:16">
      <c r="G4462" s="53"/>
      <c r="P4462" s="53"/>
    </row>
    <row r="4463" spans="7:16">
      <c r="G4463" s="53"/>
      <c r="P4463" s="53"/>
    </row>
    <row r="4464" spans="7:16">
      <c r="G4464" s="53"/>
      <c r="P4464" s="53"/>
    </row>
    <row r="4465" spans="7:16">
      <c r="G4465" s="53"/>
      <c r="P4465" s="53"/>
    </row>
    <row r="4466" spans="7:16">
      <c r="G4466" s="53"/>
      <c r="P4466" s="53"/>
    </row>
    <row r="4467" spans="7:16">
      <c r="G4467" s="53"/>
      <c r="P4467" s="53"/>
    </row>
    <row r="4468" spans="7:16">
      <c r="G4468" s="53"/>
      <c r="P4468" s="53"/>
    </row>
    <row r="4469" spans="7:16">
      <c r="G4469" s="53"/>
      <c r="P4469" s="53"/>
    </row>
    <row r="4470" spans="7:16">
      <c r="G4470" s="53"/>
      <c r="P4470" s="53"/>
    </row>
    <row r="4471" spans="7:16">
      <c r="G4471" s="53"/>
      <c r="P4471" s="53"/>
    </row>
    <row r="4472" spans="7:16">
      <c r="G4472" s="53"/>
      <c r="P4472" s="53"/>
    </row>
    <row r="4473" spans="7:16">
      <c r="G4473" s="53"/>
      <c r="P4473" s="53"/>
    </row>
    <row r="4474" spans="7:16">
      <c r="G4474" s="53"/>
      <c r="P4474" s="53"/>
    </row>
    <row r="4475" spans="7:16">
      <c r="G4475" s="53"/>
      <c r="P4475" s="53"/>
    </row>
    <row r="4476" spans="7:16">
      <c r="G4476" s="53"/>
      <c r="P4476" s="53"/>
    </row>
    <row r="4477" spans="7:16">
      <c r="G4477" s="53"/>
      <c r="P4477" s="53"/>
    </row>
    <row r="4478" spans="7:16">
      <c r="G4478" s="53"/>
      <c r="P4478" s="53"/>
    </row>
    <row r="4479" spans="7:16">
      <c r="G4479" s="53"/>
      <c r="P4479" s="53"/>
    </row>
    <row r="4480" spans="7:16">
      <c r="G4480" s="53"/>
      <c r="P4480" s="53"/>
    </row>
    <row r="4481" spans="7:16">
      <c r="G4481" s="53"/>
      <c r="P4481" s="53"/>
    </row>
    <row r="4482" spans="7:16">
      <c r="G4482" s="53"/>
      <c r="P4482" s="53"/>
    </row>
    <row r="4483" spans="7:16">
      <c r="G4483" s="53"/>
      <c r="P4483" s="53"/>
    </row>
    <row r="4484" spans="7:16">
      <c r="G4484" s="53"/>
      <c r="P4484" s="53"/>
    </row>
    <row r="4485" spans="7:16">
      <c r="G4485" s="53"/>
      <c r="P4485" s="53"/>
    </row>
    <row r="4486" spans="7:16">
      <c r="G4486" s="53"/>
      <c r="P4486" s="53"/>
    </row>
    <row r="4487" spans="7:16">
      <c r="G4487" s="53"/>
      <c r="P4487" s="53"/>
    </row>
    <row r="4488" spans="7:16">
      <c r="G4488" s="53"/>
      <c r="P4488" s="53"/>
    </row>
    <row r="4489" spans="7:16">
      <c r="G4489" s="53"/>
      <c r="P4489" s="53"/>
    </row>
    <row r="4490" spans="7:16">
      <c r="G4490" s="53"/>
      <c r="P4490" s="53"/>
    </row>
    <row r="4491" spans="7:16">
      <c r="G4491" s="53"/>
      <c r="P4491" s="53"/>
    </row>
    <row r="4492" spans="7:16">
      <c r="G4492" s="53"/>
      <c r="P4492" s="53"/>
    </row>
    <row r="4493" spans="7:16">
      <c r="G4493" s="53"/>
      <c r="P4493" s="53"/>
    </row>
    <row r="4494" spans="7:16">
      <c r="G4494" s="53"/>
      <c r="P4494" s="53"/>
    </row>
    <row r="4495" spans="7:16">
      <c r="G4495" s="53"/>
      <c r="P4495" s="53"/>
    </row>
    <row r="4496" spans="7:16">
      <c r="G4496" s="53"/>
      <c r="P4496" s="53"/>
    </row>
    <row r="4497" spans="7:16">
      <c r="G4497" s="53"/>
      <c r="P4497" s="53"/>
    </row>
    <row r="4498" spans="7:16">
      <c r="G4498" s="53"/>
      <c r="P4498" s="53"/>
    </row>
    <row r="4499" spans="7:16">
      <c r="G4499" s="53"/>
      <c r="P4499" s="53"/>
    </row>
    <row r="4500" spans="7:16">
      <c r="G4500" s="53"/>
      <c r="P4500" s="53"/>
    </row>
    <row r="4501" spans="7:16">
      <c r="G4501" s="53"/>
      <c r="P4501" s="53"/>
    </row>
    <row r="4502" spans="7:16">
      <c r="G4502" s="53"/>
      <c r="P4502" s="53"/>
    </row>
    <row r="4503" spans="7:16">
      <c r="G4503" s="53"/>
      <c r="P4503" s="53"/>
    </row>
    <row r="4504" spans="7:16">
      <c r="G4504" s="53"/>
      <c r="P4504" s="53"/>
    </row>
    <row r="4505" spans="7:16">
      <c r="G4505" s="53"/>
      <c r="P4505" s="53"/>
    </row>
    <row r="4506" spans="7:16">
      <c r="G4506" s="53"/>
      <c r="P4506" s="53"/>
    </row>
    <row r="4507" spans="7:16">
      <c r="G4507" s="53"/>
      <c r="P4507" s="53"/>
    </row>
    <row r="4508" spans="7:16">
      <c r="G4508" s="53"/>
      <c r="P4508" s="53"/>
    </row>
    <row r="4509" spans="7:16">
      <c r="G4509" s="53"/>
      <c r="P4509" s="53"/>
    </row>
    <row r="4510" spans="7:16">
      <c r="G4510" s="53"/>
      <c r="P4510" s="53"/>
    </row>
    <row r="4511" spans="7:16">
      <c r="G4511" s="53"/>
      <c r="P4511" s="53"/>
    </row>
    <row r="4512" spans="7:16">
      <c r="G4512" s="53"/>
      <c r="P4512" s="53"/>
    </row>
    <row r="4513" spans="7:16">
      <c r="G4513" s="53"/>
      <c r="P4513" s="53"/>
    </row>
    <row r="4514" spans="7:16">
      <c r="G4514" s="53"/>
      <c r="P4514" s="53"/>
    </row>
    <row r="4515" spans="7:16">
      <c r="G4515" s="53"/>
      <c r="P4515" s="53"/>
    </row>
    <row r="4516" spans="7:16">
      <c r="G4516" s="53"/>
      <c r="P4516" s="53"/>
    </row>
    <row r="4517" spans="7:16">
      <c r="G4517" s="53"/>
      <c r="P4517" s="53"/>
    </row>
    <row r="4518" spans="7:16">
      <c r="G4518" s="53"/>
      <c r="P4518" s="53"/>
    </row>
    <row r="4519" spans="7:16">
      <c r="G4519" s="53"/>
      <c r="P4519" s="53"/>
    </row>
    <row r="4520" spans="7:16">
      <c r="G4520" s="53"/>
      <c r="P4520" s="53"/>
    </row>
    <row r="4521" spans="7:16">
      <c r="G4521" s="53"/>
      <c r="P4521" s="53"/>
    </row>
    <row r="4522" spans="7:16">
      <c r="G4522" s="53"/>
      <c r="P4522" s="53"/>
    </row>
    <row r="4523" spans="7:16">
      <c r="G4523" s="53"/>
      <c r="P4523" s="53"/>
    </row>
    <row r="4524" spans="7:16">
      <c r="G4524" s="53"/>
      <c r="P4524" s="53"/>
    </row>
    <row r="4525" spans="7:16">
      <c r="G4525" s="53"/>
      <c r="P4525" s="53"/>
    </row>
    <row r="4526" spans="7:16">
      <c r="G4526" s="53"/>
      <c r="P4526" s="53"/>
    </row>
    <row r="4527" spans="7:16">
      <c r="G4527" s="53"/>
      <c r="P4527" s="53"/>
    </row>
    <row r="4528" spans="7:16">
      <c r="G4528" s="53"/>
      <c r="P4528" s="53"/>
    </row>
    <row r="4529" spans="7:16">
      <c r="G4529" s="53"/>
      <c r="P4529" s="53"/>
    </row>
    <row r="4530" spans="7:16">
      <c r="G4530" s="53"/>
      <c r="P4530" s="53"/>
    </row>
    <row r="4531" spans="7:16">
      <c r="G4531" s="53"/>
      <c r="P4531" s="53"/>
    </row>
    <row r="4532" spans="7:16">
      <c r="G4532" s="53"/>
      <c r="P4532" s="53"/>
    </row>
    <row r="4533" spans="7:16">
      <c r="G4533" s="53"/>
      <c r="P4533" s="53"/>
    </row>
    <row r="4534" spans="7:16">
      <c r="G4534" s="53"/>
      <c r="P4534" s="53"/>
    </row>
    <row r="4535" spans="7:16">
      <c r="G4535" s="53"/>
      <c r="P4535" s="53"/>
    </row>
    <row r="4536" spans="7:16">
      <c r="G4536" s="53"/>
      <c r="P4536" s="53"/>
    </row>
    <row r="4537" spans="7:16">
      <c r="G4537" s="53"/>
      <c r="P4537" s="53"/>
    </row>
    <row r="4538" spans="7:16">
      <c r="G4538" s="53"/>
      <c r="P4538" s="53"/>
    </row>
    <row r="4539" spans="7:16">
      <c r="G4539" s="53"/>
      <c r="P4539" s="53"/>
    </row>
    <row r="4540" spans="7:16">
      <c r="G4540" s="53"/>
      <c r="P4540" s="53"/>
    </row>
    <row r="4541" spans="7:16">
      <c r="G4541" s="53"/>
      <c r="P4541" s="53"/>
    </row>
    <row r="4542" spans="7:16">
      <c r="G4542" s="53"/>
      <c r="P4542" s="53"/>
    </row>
    <row r="4543" spans="7:16">
      <c r="G4543" s="53"/>
      <c r="P4543" s="53"/>
    </row>
    <row r="4544" spans="7:16">
      <c r="G4544" s="53"/>
      <c r="P4544" s="53"/>
    </row>
    <row r="4545" spans="7:16">
      <c r="G4545" s="53"/>
      <c r="P4545" s="53"/>
    </row>
    <row r="4546" spans="7:16">
      <c r="G4546" s="53"/>
      <c r="P4546" s="53"/>
    </row>
    <row r="4547" spans="7:16">
      <c r="G4547" s="53"/>
      <c r="P4547" s="53"/>
    </row>
    <row r="4548" spans="7:16">
      <c r="G4548" s="53"/>
      <c r="P4548" s="53"/>
    </row>
    <row r="4549" spans="7:16">
      <c r="G4549" s="53"/>
      <c r="P4549" s="53"/>
    </row>
    <row r="4550" spans="7:16">
      <c r="G4550" s="53"/>
      <c r="P4550" s="53"/>
    </row>
    <row r="4551" spans="7:16">
      <c r="G4551" s="53"/>
      <c r="P4551" s="53"/>
    </row>
    <row r="4552" spans="7:16">
      <c r="G4552" s="53"/>
      <c r="P4552" s="53"/>
    </row>
    <row r="4553" spans="7:16">
      <c r="G4553" s="53"/>
      <c r="P4553" s="53"/>
    </row>
    <row r="4554" spans="7:16">
      <c r="G4554" s="53"/>
      <c r="P4554" s="53"/>
    </row>
    <row r="4555" spans="7:16">
      <c r="G4555" s="53"/>
      <c r="P4555" s="53"/>
    </row>
    <row r="4556" spans="7:16">
      <c r="G4556" s="53"/>
      <c r="P4556" s="53"/>
    </row>
    <row r="4557" spans="7:16">
      <c r="G4557" s="53"/>
      <c r="P4557" s="53"/>
    </row>
    <row r="4558" spans="7:16">
      <c r="G4558" s="53"/>
      <c r="P4558" s="53"/>
    </row>
    <row r="4559" spans="7:16">
      <c r="G4559" s="53"/>
      <c r="P4559" s="53"/>
    </row>
    <row r="4560" spans="7:16">
      <c r="G4560" s="53"/>
      <c r="P4560" s="53"/>
    </row>
    <row r="4561" spans="7:16">
      <c r="G4561" s="53"/>
      <c r="P4561" s="53"/>
    </row>
    <row r="4562" spans="7:16">
      <c r="G4562" s="53"/>
      <c r="P4562" s="53"/>
    </row>
    <row r="4563" spans="7:16">
      <c r="G4563" s="53"/>
      <c r="P4563" s="53"/>
    </row>
    <row r="4564" spans="7:16">
      <c r="G4564" s="53"/>
      <c r="P4564" s="53"/>
    </row>
    <row r="4565" spans="7:16">
      <c r="G4565" s="53"/>
      <c r="P4565" s="53"/>
    </row>
    <row r="4566" spans="7:16">
      <c r="G4566" s="53"/>
      <c r="P4566" s="53"/>
    </row>
    <row r="4567" spans="7:16">
      <c r="G4567" s="53"/>
      <c r="P4567" s="53"/>
    </row>
    <row r="4568" spans="7:16">
      <c r="G4568" s="53"/>
      <c r="P4568" s="53"/>
    </row>
    <row r="4569" spans="7:16">
      <c r="G4569" s="53"/>
      <c r="P4569" s="53"/>
    </row>
    <row r="4570" spans="7:16">
      <c r="G4570" s="53"/>
      <c r="P4570" s="53"/>
    </row>
    <row r="4571" spans="7:16">
      <c r="G4571" s="53"/>
      <c r="P4571" s="53"/>
    </row>
    <row r="4572" spans="7:16">
      <c r="G4572" s="53"/>
      <c r="P4572" s="53"/>
    </row>
    <row r="4573" spans="7:16">
      <c r="G4573" s="53"/>
      <c r="P4573" s="53"/>
    </row>
    <row r="4574" spans="7:16">
      <c r="G4574" s="53"/>
      <c r="P4574" s="53"/>
    </row>
    <row r="4575" spans="7:16">
      <c r="G4575" s="53"/>
      <c r="P4575" s="53"/>
    </row>
    <row r="4576" spans="7:16">
      <c r="G4576" s="53"/>
      <c r="P4576" s="53"/>
    </row>
    <row r="4577" spans="7:16">
      <c r="G4577" s="53"/>
      <c r="P4577" s="53"/>
    </row>
    <row r="4578" spans="7:16">
      <c r="G4578" s="53"/>
      <c r="P4578" s="53"/>
    </row>
    <row r="4579" spans="7:16">
      <c r="G4579" s="53"/>
      <c r="P4579" s="53"/>
    </row>
    <row r="4580" spans="7:16">
      <c r="G4580" s="53"/>
      <c r="P4580" s="53"/>
    </row>
    <row r="4581" spans="7:16">
      <c r="G4581" s="53"/>
      <c r="P4581" s="53"/>
    </row>
    <row r="4582" spans="7:16">
      <c r="G4582" s="53"/>
      <c r="P4582" s="53"/>
    </row>
    <row r="4583" spans="7:16">
      <c r="G4583" s="53"/>
      <c r="P4583" s="53"/>
    </row>
    <row r="4584" spans="7:16">
      <c r="G4584" s="53"/>
      <c r="P4584" s="53"/>
    </row>
    <row r="4585" spans="7:16">
      <c r="G4585" s="53"/>
      <c r="P4585" s="53"/>
    </row>
    <row r="4586" spans="7:16">
      <c r="G4586" s="53"/>
      <c r="P4586" s="53"/>
    </row>
    <row r="4587" spans="7:16">
      <c r="G4587" s="53"/>
      <c r="P4587" s="53"/>
    </row>
    <row r="4588" spans="7:16">
      <c r="G4588" s="53"/>
      <c r="P4588" s="53"/>
    </row>
    <row r="4589" spans="7:16">
      <c r="G4589" s="53"/>
      <c r="P4589" s="53"/>
    </row>
    <row r="4590" spans="7:16">
      <c r="G4590" s="53"/>
      <c r="P4590" s="53"/>
    </row>
    <row r="4591" spans="7:16">
      <c r="G4591" s="53"/>
      <c r="P4591" s="53"/>
    </row>
    <row r="4592" spans="7:16">
      <c r="G4592" s="53"/>
      <c r="P4592" s="53"/>
    </row>
    <row r="4593" spans="7:16">
      <c r="G4593" s="53"/>
      <c r="P4593" s="53"/>
    </row>
    <row r="4594" spans="7:16">
      <c r="G4594" s="53"/>
      <c r="P4594" s="53"/>
    </row>
    <row r="4595" spans="7:16">
      <c r="G4595" s="53"/>
      <c r="P4595" s="53"/>
    </row>
    <row r="4596" spans="7:16">
      <c r="G4596" s="53"/>
      <c r="P4596" s="53"/>
    </row>
    <row r="4597" spans="7:16">
      <c r="G4597" s="53"/>
      <c r="P4597" s="53"/>
    </row>
    <row r="4598" spans="7:16">
      <c r="G4598" s="53"/>
      <c r="P4598" s="53"/>
    </row>
    <row r="4599" spans="7:16">
      <c r="G4599" s="53"/>
      <c r="P4599" s="53"/>
    </row>
    <row r="4600" spans="7:16">
      <c r="G4600" s="53"/>
      <c r="P4600" s="53"/>
    </row>
    <row r="4601" spans="7:16">
      <c r="G4601" s="53"/>
      <c r="P4601" s="53"/>
    </row>
    <row r="4602" spans="7:16">
      <c r="G4602" s="53"/>
      <c r="P4602" s="53"/>
    </row>
    <row r="4603" spans="7:16">
      <c r="G4603" s="53"/>
      <c r="P4603" s="53"/>
    </row>
    <row r="4604" spans="7:16">
      <c r="G4604" s="53"/>
      <c r="P4604" s="53"/>
    </row>
    <row r="4605" spans="7:16">
      <c r="G4605" s="53"/>
      <c r="P4605" s="53"/>
    </row>
    <row r="4606" spans="7:16">
      <c r="G4606" s="53"/>
      <c r="P4606" s="53"/>
    </row>
    <row r="4607" spans="7:16">
      <c r="G4607" s="53"/>
      <c r="P4607" s="53"/>
    </row>
    <row r="4608" spans="7:16">
      <c r="G4608" s="53"/>
      <c r="P4608" s="53"/>
    </row>
    <row r="4609" spans="7:16">
      <c r="G4609" s="53"/>
      <c r="P4609" s="53"/>
    </row>
    <row r="4610" spans="7:16">
      <c r="G4610" s="53"/>
      <c r="P4610" s="53"/>
    </row>
    <row r="4611" spans="7:16">
      <c r="G4611" s="53"/>
      <c r="P4611" s="53"/>
    </row>
    <row r="4612" spans="7:16">
      <c r="G4612" s="53"/>
      <c r="P4612" s="53"/>
    </row>
    <row r="4613" spans="7:16">
      <c r="G4613" s="53"/>
      <c r="P4613" s="53"/>
    </row>
    <row r="4614" spans="7:16">
      <c r="G4614" s="53"/>
      <c r="P4614" s="53"/>
    </row>
    <row r="4615" spans="7:16">
      <c r="G4615" s="53"/>
      <c r="P4615" s="53"/>
    </row>
    <row r="4616" spans="7:16">
      <c r="G4616" s="53"/>
      <c r="P4616" s="53"/>
    </row>
    <row r="4617" spans="7:16">
      <c r="G4617" s="53"/>
      <c r="P4617" s="53"/>
    </row>
    <row r="4618" spans="7:16">
      <c r="G4618" s="53"/>
      <c r="P4618" s="53"/>
    </row>
    <row r="4619" spans="7:16">
      <c r="G4619" s="53"/>
      <c r="P4619" s="53"/>
    </row>
    <row r="4620" spans="7:16">
      <c r="G4620" s="53"/>
      <c r="P4620" s="53"/>
    </row>
    <row r="4621" spans="7:16">
      <c r="G4621" s="53"/>
      <c r="P4621" s="53"/>
    </row>
    <row r="4622" spans="7:16">
      <c r="G4622" s="53"/>
      <c r="P4622" s="53"/>
    </row>
    <row r="4623" spans="7:16">
      <c r="G4623" s="53"/>
      <c r="P4623" s="53"/>
    </row>
    <row r="4624" spans="7:16">
      <c r="G4624" s="53"/>
      <c r="P4624" s="53"/>
    </row>
    <row r="4625" spans="7:16">
      <c r="G4625" s="53"/>
      <c r="P4625" s="53"/>
    </row>
    <row r="4626" spans="7:16">
      <c r="G4626" s="53"/>
      <c r="P4626" s="53"/>
    </row>
    <row r="4627" spans="7:16">
      <c r="G4627" s="53"/>
      <c r="P4627" s="53"/>
    </row>
    <row r="4628" spans="7:16">
      <c r="G4628" s="53"/>
      <c r="P4628" s="53"/>
    </row>
    <row r="4629" spans="7:16">
      <c r="G4629" s="53"/>
      <c r="P4629" s="53"/>
    </row>
    <row r="4630" spans="7:16">
      <c r="G4630" s="53"/>
      <c r="P4630" s="53"/>
    </row>
    <row r="4631" spans="7:16">
      <c r="G4631" s="53"/>
      <c r="P4631" s="53"/>
    </row>
    <row r="4632" spans="7:16">
      <c r="G4632" s="53"/>
      <c r="P4632" s="53"/>
    </row>
    <row r="4633" spans="7:16">
      <c r="G4633" s="53"/>
      <c r="P4633" s="53"/>
    </row>
    <row r="4634" spans="7:16">
      <c r="G4634" s="53"/>
      <c r="P4634" s="53"/>
    </row>
    <row r="4635" spans="7:16">
      <c r="G4635" s="53"/>
      <c r="P4635" s="53"/>
    </row>
    <row r="4636" spans="7:16">
      <c r="G4636" s="53"/>
      <c r="P4636" s="53"/>
    </row>
    <row r="4637" spans="7:16">
      <c r="G4637" s="53"/>
      <c r="P4637" s="53"/>
    </row>
    <row r="4638" spans="7:16">
      <c r="G4638" s="53"/>
      <c r="P4638" s="53"/>
    </row>
    <row r="4639" spans="7:16">
      <c r="G4639" s="53"/>
      <c r="P4639" s="53"/>
    </row>
    <row r="4640" spans="7:16">
      <c r="G4640" s="53"/>
      <c r="P4640" s="53"/>
    </row>
    <row r="4641" spans="7:16">
      <c r="G4641" s="53"/>
      <c r="P4641" s="53"/>
    </row>
    <row r="4642" spans="7:16">
      <c r="G4642" s="53"/>
      <c r="P4642" s="53"/>
    </row>
    <row r="4643" spans="7:16">
      <c r="G4643" s="53"/>
      <c r="P4643" s="53"/>
    </row>
    <row r="4644" spans="7:16">
      <c r="G4644" s="53"/>
      <c r="P4644" s="53"/>
    </row>
    <row r="4645" spans="7:16">
      <c r="G4645" s="53"/>
      <c r="P4645" s="53"/>
    </row>
    <row r="4646" spans="7:16">
      <c r="G4646" s="53"/>
      <c r="P4646" s="53"/>
    </row>
    <row r="4647" spans="7:16">
      <c r="G4647" s="53"/>
      <c r="P4647" s="53"/>
    </row>
    <row r="4648" spans="7:16">
      <c r="G4648" s="53"/>
      <c r="P4648" s="53"/>
    </row>
    <row r="4649" spans="7:16">
      <c r="G4649" s="53"/>
      <c r="P4649" s="53"/>
    </row>
    <row r="4650" spans="7:16">
      <c r="G4650" s="53"/>
      <c r="P4650" s="53"/>
    </row>
    <row r="4651" spans="7:16">
      <c r="G4651" s="53"/>
      <c r="P4651" s="53"/>
    </row>
    <row r="4652" spans="7:16">
      <c r="G4652" s="53"/>
      <c r="P4652" s="53"/>
    </row>
    <row r="4653" spans="7:16">
      <c r="G4653" s="53"/>
      <c r="P4653" s="53"/>
    </row>
    <row r="4654" spans="7:16">
      <c r="G4654" s="53"/>
      <c r="P4654" s="53"/>
    </row>
    <row r="4655" spans="7:16">
      <c r="G4655" s="53"/>
      <c r="P4655" s="53"/>
    </row>
    <row r="4656" spans="7:16">
      <c r="G4656" s="53"/>
      <c r="P4656" s="53"/>
    </row>
    <row r="4657" spans="7:16">
      <c r="G4657" s="53"/>
      <c r="P4657" s="53"/>
    </row>
    <row r="4658" spans="7:16">
      <c r="G4658" s="53"/>
      <c r="P4658" s="53"/>
    </row>
    <row r="4659" spans="7:16">
      <c r="G4659" s="53"/>
      <c r="P4659" s="53"/>
    </row>
    <row r="4660" spans="7:16">
      <c r="G4660" s="53"/>
      <c r="P4660" s="53"/>
    </row>
    <row r="4661" spans="7:16">
      <c r="G4661" s="53"/>
      <c r="P4661" s="53"/>
    </row>
    <row r="4662" spans="7:16">
      <c r="G4662" s="53"/>
      <c r="P4662" s="53"/>
    </row>
    <row r="4663" spans="7:16">
      <c r="G4663" s="53"/>
      <c r="P4663" s="53"/>
    </row>
    <row r="4664" spans="7:16">
      <c r="G4664" s="53"/>
      <c r="P4664" s="53"/>
    </row>
    <row r="4665" spans="7:16">
      <c r="G4665" s="53"/>
      <c r="P4665" s="53"/>
    </row>
    <row r="4666" spans="7:16">
      <c r="G4666" s="53"/>
      <c r="P4666" s="53"/>
    </row>
    <row r="4667" spans="7:16">
      <c r="G4667" s="53"/>
      <c r="P4667" s="53"/>
    </row>
    <row r="4668" spans="7:16">
      <c r="G4668" s="53"/>
      <c r="P4668" s="53"/>
    </row>
    <row r="4669" spans="7:16">
      <c r="G4669" s="53"/>
      <c r="P4669" s="53"/>
    </row>
    <row r="4670" spans="7:16">
      <c r="G4670" s="53"/>
      <c r="P4670" s="53"/>
    </row>
    <row r="4671" spans="7:16">
      <c r="G4671" s="53"/>
      <c r="P4671" s="53"/>
    </row>
    <row r="4672" spans="7:16">
      <c r="G4672" s="53"/>
      <c r="P4672" s="53"/>
    </row>
    <row r="4673" spans="7:16">
      <c r="G4673" s="53"/>
      <c r="P4673" s="53"/>
    </row>
    <row r="4674" spans="7:16">
      <c r="G4674" s="53"/>
      <c r="P4674" s="53"/>
    </row>
    <row r="4675" spans="7:16">
      <c r="G4675" s="53"/>
      <c r="P4675" s="53"/>
    </row>
    <row r="4676" spans="7:16">
      <c r="G4676" s="53"/>
      <c r="P4676" s="53"/>
    </row>
    <row r="4677" spans="7:16">
      <c r="G4677" s="53"/>
      <c r="P4677" s="53"/>
    </row>
    <row r="4678" spans="7:16">
      <c r="G4678" s="53"/>
      <c r="P4678" s="53"/>
    </row>
    <row r="4679" spans="7:16">
      <c r="G4679" s="53"/>
      <c r="P4679" s="53"/>
    </row>
    <row r="4680" spans="7:16">
      <c r="G4680" s="53"/>
      <c r="P4680" s="53"/>
    </row>
    <row r="4681" spans="7:16">
      <c r="G4681" s="53"/>
      <c r="P4681" s="53"/>
    </row>
    <row r="4682" spans="7:16">
      <c r="G4682" s="53"/>
      <c r="P4682" s="53"/>
    </row>
    <row r="4683" spans="7:16">
      <c r="G4683" s="53"/>
      <c r="P4683" s="53"/>
    </row>
    <row r="4684" spans="7:16">
      <c r="G4684" s="53"/>
      <c r="P4684" s="53"/>
    </row>
    <row r="4685" spans="7:16">
      <c r="G4685" s="53"/>
      <c r="P4685" s="53"/>
    </row>
    <row r="4686" spans="7:16">
      <c r="G4686" s="53"/>
      <c r="P4686" s="53"/>
    </row>
    <row r="4687" spans="7:16">
      <c r="G4687" s="53"/>
      <c r="P4687" s="53"/>
    </row>
    <row r="4688" spans="7:16">
      <c r="G4688" s="53"/>
      <c r="P4688" s="53"/>
    </row>
    <row r="4689" spans="7:16">
      <c r="G4689" s="53"/>
      <c r="P4689" s="53"/>
    </row>
    <row r="4690" spans="7:16">
      <c r="G4690" s="53"/>
      <c r="P4690" s="53"/>
    </row>
    <row r="4691" spans="7:16">
      <c r="G4691" s="53"/>
      <c r="P4691" s="53"/>
    </row>
    <row r="4692" spans="7:16">
      <c r="G4692" s="53"/>
      <c r="P4692" s="53"/>
    </row>
    <row r="4693" spans="7:16">
      <c r="G4693" s="53"/>
      <c r="P4693" s="53"/>
    </row>
    <row r="4694" spans="7:16">
      <c r="G4694" s="53"/>
      <c r="P4694" s="53"/>
    </row>
    <row r="4695" spans="7:16">
      <c r="G4695" s="53"/>
      <c r="P4695" s="53"/>
    </row>
    <row r="4696" spans="7:16">
      <c r="G4696" s="53"/>
      <c r="P4696" s="53"/>
    </row>
    <row r="4697" spans="7:16">
      <c r="G4697" s="53"/>
      <c r="P4697" s="53"/>
    </row>
    <row r="4698" spans="7:16">
      <c r="G4698" s="53"/>
      <c r="P4698" s="53"/>
    </row>
    <row r="4699" spans="7:16">
      <c r="G4699" s="53"/>
      <c r="P4699" s="53"/>
    </row>
    <row r="4700" spans="7:16">
      <c r="G4700" s="53"/>
      <c r="P4700" s="53"/>
    </row>
    <row r="4701" spans="7:16">
      <c r="G4701" s="53"/>
      <c r="P4701" s="53"/>
    </row>
    <row r="4702" spans="7:16">
      <c r="G4702" s="53"/>
      <c r="P4702" s="53"/>
    </row>
    <row r="4703" spans="7:16">
      <c r="G4703" s="53"/>
      <c r="P4703" s="53"/>
    </row>
    <row r="4704" spans="7:16">
      <c r="G4704" s="53"/>
      <c r="P4704" s="53"/>
    </row>
    <row r="4705" spans="7:16">
      <c r="G4705" s="53"/>
      <c r="P4705" s="53"/>
    </row>
    <row r="4706" spans="7:16">
      <c r="G4706" s="53"/>
      <c r="P4706" s="53"/>
    </row>
    <row r="4707" spans="7:16">
      <c r="G4707" s="53"/>
      <c r="P4707" s="53"/>
    </row>
    <row r="4708" spans="7:16">
      <c r="G4708" s="53"/>
      <c r="P4708" s="53"/>
    </row>
    <row r="4709" spans="7:16">
      <c r="G4709" s="53"/>
      <c r="P4709" s="53"/>
    </row>
    <row r="4710" spans="7:16">
      <c r="G4710" s="53"/>
      <c r="P4710" s="53"/>
    </row>
    <row r="4711" spans="7:16">
      <c r="G4711" s="53"/>
      <c r="P4711" s="53"/>
    </row>
    <row r="4712" spans="7:16">
      <c r="G4712" s="53"/>
      <c r="P4712" s="53"/>
    </row>
    <row r="4713" spans="7:16">
      <c r="G4713" s="53"/>
      <c r="P4713" s="53"/>
    </row>
    <row r="4714" spans="7:16">
      <c r="G4714" s="53"/>
      <c r="P4714" s="53"/>
    </row>
    <row r="4715" spans="7:16">
      <c r="G4715" s="53"/>
      <c r="P4715" s="53"/>
    </row>
    <row r="4716" spans="7:16">
      <c r="G4716" s="53"/>
      <c r="P4716" s="53"/>
    </row>
    <row r="4717" spans="7:16">
      <c r="G4717" s="53"/>
      <c r="P4717" s="53"/>
    </row>
    <row r="4718" spans="7:16">
      <c r="G4718" s="53"/>
      <c r="P4718" s="53"/>
    </row>
    <row r="4719" spans="7:16">
      <c r="G4719" s="53"/>
      <c r="P4719" s="53"/>
    </row>
    <row r="4720" spans="7:16">
      <c r="G4720" s="53"/>
      <c r="P4720" s="53"/>
    </row>
    <row r="4721" spans="7:16">
      <c r="G4721" s="53"/>
      <c r="P4721" s="53"/>
    </row>
    <row r="4722" spans="7:16">
      <c r="G4722" s="53"/>
      <c r="P4722" s="53"/>
    </row>
    <row r="4723" spans="7:16">
      <c r="G4723" s="53"/>
      <c r="P4723" s="53"/>
    </row>
    <row r="4724" spans="7:16">
      <c r="G4724" s="53"/>
      <c r="P4724" s="53"/>
    </row>
    <row r="4725" spans="7:16">
      <c r="G4725" s="53"/>
      <c r="P4725" s="53"/>
    </row>
    <row r="4726" spans="7:16">
      <c r="G4726" s="53"/>
      <c r="P4726" s="53"/>
    </row>
    <row r="4727" spans="7:16">
      <c r="G4727" s="53"/>
      <c r="P4727" s="53"/>
    </row>
    <row r="4728" spans="7:16">
      <c r="G4728" s="53"/>
      <c r="P4728" s="53"/>
    </row>
    <row r="4729" spans="7:16">
      <c r="G4729" s="53"/>
      <c r="P4729" s="53"/>
    </row>
    <row r="4730" spans="7:16">
      <c r="G4730" s="53"/>
      <c r="P4730" s="53"/>
    </row>
    <row r="4731" spans="7:16">
      <c r="G4731" s="53"/>
      <c r="P4731" s="53"/>
    </row>
    <row r="4732" spans="7:16">
      <c r="G4732" s="53"/>
      <c r="P4732" s="53"/>
    </row>
    <row r="4733" spans="7:16">
      <c r="G4733" s="53"/>
      <c r="P4733" s="53"/>
    </row>
    <row r="4734" spans="7:16">
      <c r="G4734" s="53"/>
      <c r="P4734" s="53"/>
    </row>
    <row r="4735" spans="7:16">
      <c r="G4735" s="53"/>
      <c r="P4735" s="53"/>
    </row>
    <row r="4736" spans="7:16">
      <c r="G4736" s="53"/>
      <c r="P4736" s="53"/>
    </row>
    <row r="4737" spans="7:16">
      <c r="G4737" s="53"/>
      <c r="P4737" s="53"/>
    </row>
    <row r="4738" spans="7:16">
      <c r="G4738" s="53"/>
      <c r="P4738" s="53"/>
    </row>
    <row r="4739" spans="7:16">
      <c r="G4739" s="53"/>
      <c r="P4739" s="53"/>
    </row>
    <row r="4740" spans="7:16">
      <c r="G4740" s="53"/>
      <c r="P4740" s="53"/>
    </row>
    <row r="4741" spans="7:16">
      <c r="G4741" s="53"/>
      <c r="P4741" s="53"/>
    </row>
    <row r="4742" spans="7:16">
      <c r="G4742" s="53"/>
      <c r="P4742" s="53"/>
    </row>
    <row r="4743" spans="7:16">
      <c r="G4743" s="53"/>
      <c r="P4743" s="53"/>
    </row>
    <row r="4744" spans="7:16">
      <c r="G4744" s="53"/>
      <c r="P4744" s="53"/>
    </row>
    <row r="4745" spans="7:16">
      <c r="G4745" s="53"/>
      <c r="P4745" s="53"/>
    </row>
    <row r="4746" spans="7:16">
      <c r="G4746" s="53"/>
      <c r="P4746" s="53"/>
    </row>
    <row r="4747" spans="7:16">
      <c r="G4747" s="53"/>
      <c r="P4747" s="53"/>
    </row>
    <row r="4748" spans="7:16">
      <c r="G4748" s="53"/>
      <c r="P4748" s="53"/>
    </row>
    <row r="4749" spans="7:16">
      <c r="G4749" s="53"/>
      <c r="P4749" s="53"/>
    </row>
    <row r="4750" spans="7:16">
      <c r="G4750" s="53"/>
      <c r="P4750" s="53"/>
    </row>
    <row r="4751" spans="7:16">
      <c r="G4751" s="53"/>
      <c r="P4751" s="53"/>
    </row>
    <row r="4752" spans="7:16">
      <c r="G4752" s="53"/>
      <c r="P4752" s="53"/>
    </row>
    <row r="4753" spans="7:16">
      <c r="G4753" s="53"/>
      <c r="P4753" s="53"/>
    </row>
    <row r="4754" spans="7:16">
      <c r="G4754" s="53"/>
      <c r="P4754" s="53"/>
    </row>
    <row r="4755" spans="7:16">
      <c r="G4755" s="53"/>
      <c r="P4755" s="53"/>
    </row>
    <row r="4756" spans="7:16">
      <c r="G4756" s="53"/>
      <c r="P4756" s="53"/>
    </row>
    <row r="4757" spans="7:16">
      <c r="G4757" s="53"/>
      <c r="P4757" s="53"/>
    </row>
    <row r="4758" spans="7:16">
      <c r="G4758" s="53"/>
      <c r="P4758" s="53"/>
    </row>
    <row r="4759" spans="7:16">
      <c r="G4759" s="53"/>
      <c r="P4759" s="53"/>
    </row>
    <row r="4760" spans="7:16">
      <c r="G4760" s="53"/>
      <c r="P4760" s="53"/>
    </row>
    <row r="4761" spans="7:16">
      <c r="G4761" s="53"/>
      <c r="P4761" s="53"/>
    </row>
    <row r="4762" spans="7:16">
      <c r="G4762" s="53"/>
      <c r="P4762" s="53"/>
    </row>
    <row r="4763" spans="7:16">
      <c r="G4763" s="53"/>
      <c r="P4763" s="53"/>
    </row>
    <row r="4764" spans="7:16">
      <c r="G4764" s="53"/>
      <c r="P4764" s="53"/>
    </row>
    <row r="4765" spans="7:16">
      <c r="G4765" s="53"/>
      <c r="P4765" s="53"/>
    </row>
    <row r="4766" spans="7:16">
      <c r="G4766" s="53"/>
      <c r="P4766" s="53"/>
    </row>
    <row r="4767" spans="7:16">
      <c r="G4767" s="53"/>
      <c r="P4767" s="53"/>
    </row>
    <row r="4768" spans="7:16">
      <c r="G4768" s="53"/>
      <c r="P4768" s="53"/>
    </row>
    <row r="4769" spans="7:16">
      <c r="G4769" s="53"/>
      <c r="P4769" s="53"/>
    </row>
    <row r="4770" spans="7:16">
      <c r="G4770" s="53"/>
      <c r="P4770" s="53"/>
    </row>
    <row r="4771" spans="7:16">
      <c r="G4771" s="53"/>
      <c r="P4771" s="53"/>
    </row>
    <row r="4772" spans="7:16">
      <c r="G4772" s="53"/>
      <c r="P4772" s="53"/>
    </row>
    <row r="4773" spans="7:16">
      <c r="G4773" s="53"/>
      <c r="P4773" s="53"/>
    </row>
    <row r="4774" spans="7:16">
      <c r="G4774" s="53"/>
      <c r="P4774" s="53"/>
    </row>
    <row r="4775" spans="7:16">
      <c r="G4775" s="53"/>
      <c r="P4775" s="53"/>
    </row>
    <row r="4776" spans="7:16">
      <c r="G4776" s="53"/>
      <c r="P4776" s="53"/>
    </row>
    <row r="4777" spans="7:16">
      <c r="G4777" s="53"/>
      <c r="P4777" s="53"/>
    </row>
    <row r="4778" spans="7:16">
      <c r="G4778" s="53"/>
      <c r="P4778" s="53"/>
    </row>
    <row r="4779" spans="7:16">
      <c r="G4779" s="53"/>
      <c r="P4779" s="53"/>
    </row>
    <row r="4780" spans="7:16">
      <c r="G4780" s="53"/>
      <c r="P4780" s="53"/>
    </row>
    <row r="4781" spans="7:16">
      <c r="G4781" s="53"/>
      <c r="P4781" s="53"/>
    </row>
    <row r="4782" spans="7:16">
      <c r="G4782" s="53"/>
      <c r="P4782" s="53"/>
    </row>
    <row r="4783" spans="7:16">
      <c r="G4783" s="53"/>
      <c r="P4783" s="53"/>
    </row>
    <row r="4784" spans="7:16">
      <c r="G4784" s="53"/>
      <c r="P4784" s="53"/>
    </row>
    <row r="4785" spans="7:16">
      <c r="G4785" s="53"/>
      <c r="P4785" s="53"/>
    </row>
    <row r="4786" spans="7:16">
      <c r="G4786" s="53"/>
      <c r="P4786" s="53"/>
    </row>
    <row r="4787" spans="7:16">
      <c r="G4787" s="53"/>
      <c r="P4787" s="53"/>
    </row>
    <row r="4788" spans="7:16">
      <c r="G4788" s="53"/>
      <c r="P4788" s="53"/>
    </row>
    <row r="4789" spans="7:16">
      <c r="G4789" s="53"/>
      <c r="P4789" s="53"/>
    </row>
    <row r="4790" spans="7:16">
      <c r="G4790" s="53"/>
      <c r="P4790" s="53"/>
    </row>
    <row r="4791" spans="7:16">
      <c r="G4791" s="53"/>
      <c r="P4791" s="53"/>
    </row>
    <row r="4792" spans="7:16">
      <c r="G4792" s="53"/>
      <c r="P4792" s="53"/>
    </row>
    <row r="4793" spans="7:16">
      <c r="G4793" s="53"/>
      <c r="P4793" s="53"/>
    </row>
    <row r="4794" spans="7:16">
      <c r="G4794" s="53"/>
      <c r="P4794" s="53"/>
    </row>
    <row r="4795" spans="7:16">
      <c r="G4795" s="53"/>
      <c r="P4795" s="53"/>
    </row>
    <row r="4796" spans="7:16">
      <c r="G4796" s="53"/>
      <c r="P4796" s="53"/>
    </row>
    <row r="4797" spans="7:16">
      <c r="G4797" s="53"/>
      <c r="P4797" s="53"/>
    </row>
    <row r="4798" spans="7:16">
      <c r="G4798" s="53"/>
      <c r="P4798" s="53"/>
    </row>
    <row r="4799" spans="7:16">
      <c r="G4799" s="53"/>
      <c r="P4799" s="53"/>
    </row>
    <row r="4800" spans="7:16">
      <c r="G4800" s="53"/>
      <c r="P4800" s="53"/>
    </row>
    <row r="4801" spans="7:16">
      <c r="G4801" s="53"/>
      <c r="P4801" s="53"/>
    </row>
    <row r="4802" spans="7:16">
      <c r="G4802" s="53"/>
      <c r="P4802" s="53"/>
    </row>
    <row r="4803" spans="7:16">
      <c r="G4803" s="53"/>
      <c r="P4803" s="53"/>
    </row>
    <row r="4804" spans="7:16">
      <c r="G4804" s="53"/>
      <c r="P4804" s="53"/>
    </row>
    <row r="4805" spans="7:16">
      <c r="G4805" s="53"/>
      <c r="P4805" s="53"/>
    </row>
    <row r="4806" spans="7:16">
      <c r="G4806" s="53"/>
      <c r="P4806" s="53"/>
    </row>
    <row r="4807" spans="7:16">
      <c r="G4807" s="53"/>
      <c r="P4807" s="53"/>
    </row>
    <row r="4808" spans="7:16">
      <c r="G4808" s="53"/>
      <c r="P4808" s="53"/>
    </row>
    <row r="4809" spans="7:16">
      <c r="G4809" s="53"/>
      <c r="P4809" s="53"/>
    </row>
    <row r="4810" spans="7:16">
      <c r="G4810" s="53"/>
      <c r="P4810" s="53"/>
    </row>
    <row r="4811" spans="7:16">
      <c r="G4811" s="53"/>
      <c r="P4811" s="53"/>
    </row>
    <row r="4812" spans="7:16">
      <c r="G4812" s="53"/>
      <c r="P4812" s="53"/>
    </row>
    <row r="4813" spans="7:16">
      <c r="G4813" s="53"/>
      <c r="P4813" s="53"/>
    </row>
    <row r="4814" spans="7:16">
      <c r="G4814" s="53"/>
      <c r="P4814" s="53"/>
    </row>
    <row r="4815" spans="7:16">
      <c r="G4815" s="53"/>
      <c r="P4815" s="53"/>
    </row>
    <row r="4816" spans="7:16">
      <c r="G4816" s="53"/>
      <c r="P4816" s="53"/>
    </row>
    <row r="4817" spans="7:16">
      <c r="G4817" s="53"/>
      <c r="P4817" s="53"/>
    </row>
    <row r="4818" spans="7:16">
      <c r="G4818" s="53"/>
      <c r="P4818" s="53"/>
    </row>
    <row r="4819" spans="7:16">
      <c r="G4819" s="53"/>
      <c r="P4819" s="53"/>
    </row>
    <row r="4820" spans="7:16">
      <c r="G4820" s="53"/>
      <c r="P4820" s="53"/>
    </row>
    <row r="4821" spans="7:16">
      <c r="G4821" s="53"/>
      <c r="P4821" s="53"/>
    </row>
    <row r="4822" spans="7:16">
      <c r="G4822" s="53"/>
      <c r="P4822" s="53"/>
    </row>
    <row r="4823" spans="7:16">
      <c r="G4823" s="53"/>
      <c r="P4823" s="53"/>
    </row>
    <row r="4824" spans="7:16">
      <c r="G4824" s="53"/>
      <c r="P4824" s="53"/>
    </row>
    <row r="4825" spans="7:16">
      <c r="G4825" s="53"/>
      <c r="P4825" s="53"/>
    </row>
    <row r="4826" spans="7:16">
      <c r="G4826" s="53"/>
      <c r="P4826" s="53"/>
    </row>
    <row r="4827" spans="7:16">
      <c r="G4827" s="53"/>
      <c r="P4827" s="53"/>
    </row>
    <row r="4828" spans="7:16">
      <c r="G4828" s="53"/>
      <c r="P4828" s="53"/>
    </row>
    <row r="4829" spans="7:16">
      <c r="G4829" s="53"/>
      <c r="P4829" s="53"/>
    </row>
    <row r="4830" spans="7:16">
      <c r="G4830" s="53"/>
      <c r="P4830" s="53"/>
    </row>
    <row r="4831" spans="7:16">
      <c r="G4831" s="53"/>
      <c r="P4831" s="53"/>
    </row>
    <row r="4832" spans="7:16">
      <c r="G4832" s="53"/>
      <c r="P4832" s="53"/>
    </row>
    <row r="4833" spans="7:16">
      <c r="G4833" s="53"/>
      <c r="P4833" s="53"/>
    </row>
    <row r="4834" spans="7:16">
      <c r="G4834" s="53"/>
      <c r="P4834" s="53"/>
    </row>
    <row r="4835" spans="7:16">
      <c r="G4835" s="53"/>
      <c r="P4835" s="53"/>
    </row>
    <row r="4836" spans="7:16">
      <c r="G4836" s="53"/>
      <c r="P4836" s="53"/>
    </row>
    <row r="4837" spans="7:16">
      <c r="G4837" s="53"/>
      <c r="P4837" s="53"/>
    </row>
    <row r="4838" spans="7:16">
      <c r="G4838" s="53"/>
      <c r="P4838" s="53"/>
    </row>
    <row r="4839" spans="7:16">
      <c r="G4839" s="53"/>
      <c r="P4839" s="53"/>
    </row>
    <row r="4840" spans="7:16">
      <c r="G4840" s="53"/>
      <c r="P4840" s="53"/>
    </row>
    <row r="4841" spans="7:16">
      <c r="G4841" s="53"/>
      <c r="P4841" s="53"/>
    </row>
    <row r="4842" spans="7:16">
      <c r="G4842" s="53"/>
      <c r="P4842" s="53"/>
    </row>
    <row r="4843" spans="7:16">
      <c r="G4843" s="53"/>
      <c r="P4843" s="53"/>
    </row>
    <row r="4844" spans="7:16">
      <c r="G4844" s="53"/>
      <c r="P4844" s="53"/>
    </row>
    <row r="4845" spans="7:16">
      <c r="G4845" s="53"/>
      <c r="P4845" s="53"/>
    </row>
    <row r="4846" spans="7:16">
      <c r="G4846" s="53"/>
      <c r="P4846" s="53"/>
    </row>
    <row r="4847" spans="7:16">
      <c r="G4847" s="53"/>
      <c r="P4847" s="53"/>
    </row>
    <row r="4848" spans="7:16">
      <c r="G4848" s="53"/>
      <c r="P4848" s="53"/>
    </row>
    <row r="4849" spans="7:16">
      <c r="G4849" s="53"/>
      <c r="P4849" s="53"/>
    </row>
    <row r="4850" spans="7:16">
      <c r="G4850" s="53"/>
      <c r="P4850" s="53"/>
    </row>
    <row r="4851" spans="7:16">
      <c r="G4851" s="53"/>
      <c r="P4851" s="53"/>
    </row>
    <row r="4852" spans="7:16">
      <c r="G4852" s="53"/>
      <c r="P4852" s="53"/>
    </row>
    <row r="4853" spans="7:16">
      <c r="G4853" s="53"/>
      <c r="P4853" s="53"/>
    </row>
    <row r="4854" spans="7:16">
      <c r="G4854" s="53"/>
      <c r="P4854" s="53"/>
    </row>
    <row r="4855" spans="7:16">
      <c r="G4855" s="53"/>
      <c r="P4855" s="53"/>
    </row>
    <row r="4856" spans="7:16">
      <c r="G4856" s="53"/>
      <c r="P4856" s="53"/>
    </row>
    <row r="4857" spans="7:16">
      <c r="G4857" s="53"/>
      <c r="P4857" s="53"/>
    </row>
    <row r="4858" spans="7:16">
      <c r="G4858" s="53"/>
      <c r="P4858" s="53"/>
    </row>
    <row r="4859" spans="7:16">
      <c r="G4859" s="53"/>
      <c r="P4859" s="53"/>
    </row>
    <row r="4860" spans="7:16">
      <c r="G4860" s="53"/>
      <c r="P4860" s="53"/>
    </row>
    <row r="4861" spans="7:16">
      <c r="G4861" s="53"/>
      <c r="P4861" s="53"/>
    </row>
    <row r="4862" spans="7:16">
      <c r="G4862" s="53"/>
      <c r="P4862" s="53"/>
    </row>
    <row r="4863" spans="7:16">
      <c r="G4863" s="53"/>
      <c r="P4863" s="53"/>
    </row>
    <row r="4864" spans="7:16">
      <c r="G4864" s="53"/>
      <c r="P4864" s="53"/>
    </row>
    <row r="4865" spans="7:16">
      <c r="G4865" s="53"/>
      <c r="P4865" s="53"/>
    </row>
    <row r="4866" spans="7:16">
      <c r="G4866" s="53"/>
      <c r="P4866" s="53"/>
    </row>
    <row r="4867" spans="7:16">
      <c r="G4867" s="53"/>
      <c r="P4867" s="53"/>
    </row>
    <row r="4868" spans="7:16">
      <c r="G4868" s="53"/>
      <c r="P4868" s="53"/>
    </row>
    <row r="4869" spans="7:16">
      <c r="G4869" s="53"/>
      <c r="P4869" s="53"/>
    </row>
    <row r="4870" spans="7:16">
      <c r="G4870" s="53"/>
      <c r="P4870" s="53"/>
    </row>
    <row r="4871" spans="7:16">
      <c r="G4871" s="53"/>
      <c r="P4871" s="53"/>
    </row>
    <row r="4872" spans="7:16">
      <c r="G4872" s="53"/>
      <c r="P4872" s="53"/>
    </row>
    <row r="4873" spans="7:16">
      <c r="G4873" s="53"/>
      <c r="P4873" s="53"/>
    </row>
    <row r="4874" spans="7:16">
      <c r="G4874" s="53"/>
      <c r="P4874" s="53"/>
    </row>
    <row r="4875" spans="7:16">
      <c r="G4875" s="53"/>
      <c r="P4875" s="53"/>
    </row>
    <row r="4876" spans="7:16">
      <c r="G4876" s="53"/>
      <c r="P4876" s="53"/>
    </row>
    <row r="4877" spans="7:16">
      <c r="G4877" s="53"/>
      <c r="P4877" s="53"/>
    </row>
    <row r="4878" spans="7:16">
      <c r="G4878" s="53"/>
      <c r="P4878" s="53"/>
    </row>
    <row r="4879" spans="7:16">
      <c r="G4879" s="53"/>
      <c r="P4879" s="53"/>
    </row>
    <row r="4880" spans="7:16">
      <c r="G4880" s="53"/>
      <c r="P4880" s="53"/>
    </row>
    <row r="4881" spans="7:16">
      <c r="G4881" s="53"/>
      <c r="P4881" s="53"/>
    </row>
    <row r="4882" spans="7:16">
      <c r="G4882" s="53"/>
      <c r="P4882" s="53"/>
    </row>
    <row r="4883" spans="7:16">
      <c r="G4883" s="53"/>
      <c r="P4883" s="53"/>
    </row>
    <row r="4884" spans="7:16">
      <c r="G4884" s="53"/>
      <c r="P4884" s="53"/>
    </row>
    <row r="4885" spans="7:16">
      <c r="G4885" s="53"/>
      <c r="P4885" s="53"/>
    </row>
    <row r="4886" spans="7:16">
      <c r="G4886" s="53"/>
      <c r="P4886" s="53"/>
    </row>
    <row r="4887" spans="7:16">
      <c r="G4887" s="53"/>
      <c r="P4887" s="53"/>
    </row>
    <row r="4888" spans="7:16">
      <c r="G4888" s="53"/>
      <c r="P4888" s="53"/>
    </row>
    <row r="4889" spans="7:16">
      <c r="G4889" s="53"/>
      <c r="P4889" s="53"/>
    </row>
    <row r="4890" spans="7:16">
      <c r="G4890" s="53"/>
      <c r="P4890" s="53"/>
    </row>
    <row r="4891" spans="7:16">
      <c r="G4891" s="53"/>
      <c r="P4891" s="53"/>
    </row>
    <row r="4892" spans="7:16">
      <c r="G4892" s="53"/>
      <c r="P4892" s="53"/>
    </row>
    <row r="4893" spans="7:16">
      <c r="G4893" s="53"/>
      <c r="P4893" s="53"/>
    </row>
    <row r="4894" spans="7:16">
      <c r="G4894" s="53"/>
      <c r="P4894" s="53"/>
    </row>
    <row r="4895" spans="7:16">
      <c r="G4895" s="53"/>
      <c r="P4895" s="53"/>
    </row>
    <row r="4896" spans="7:16">
      <c r="G4896" s="53"/>
      <c r="P4896" s="53"/>
    </row>
    <row r="4897" spans="7:16">
      <c r="G4897" s="53"/>
      <c r="P4897" s="53"/>
    </row>
    <row r="4898" spans="7:16">
      <c r="G4898" s="53"/>
      <c r="P4898" s="53"/>
    </row>
    <row r="4899" spans="7:16">
      <c r="G4899" s="53"/>
      <c r="P4899" s="53"/>
    </row>
    <row r="4900" spans="7:16">
      <c r="G4900" s="53"/>
      <c r="P4900" s="53"/>
    </row>
    <row r="4901" spans="7:16">
      <c r="G4901" s="53"/>
      <c r="P4901" s="53"/>
    </row>
    <row r="4902" spans="7:16">
      <c r="G4902" s="53"/>
      <c r="P4902" s="53"/>
    </row>
    <row r="4903" spans="7:16">
      <c r="G4903" s="53"/>
      <c r="P4903" s="53"/>
    </row>
    <row r="4904" spans="7:16">
      <c r="G4904" s="53"/>
      <c r="P4904" s="53"/>
    </row>
    <row r="4905" spans="7:16">
      <c r="G4905" s="53"/>
      <c r="P4905" s="53"/>
    </row>
    <row r="4906" spans="7:16">
      <c r="G4906" s="53"/>
      <c r="P4906" s="53"/>
    </row>
    <row r="4907" spans="7:16">
      <c r="G4907" s="53"/>
      <c r="P4907" s="53"/>
    </row>
    <row r="4908" spans="7:16">
      <c r="G4908" s="53"/>
      <c r="P4908" s="53"/>
    </row>
    <row r="4909" spans="7:16">
      <c r="G4909" s="53"/>
      <c r="P4909" s="53"/>
    </row>
    <row r="4910" spans="7:16">
      <c r="G4910" s="53"/>
      <c r="P4910" s="53"/>
    </row>
    <row r="4911" spans="7:16">
      <c r="G4911" s="53"/>
      <c r="P4911" s="53"/>
    </row>
    <row r="4912" spans="7:16">
      <c r="G4912" s="53"/>
      <c r="P4912" s="53"/>
    </row>
    <row r="4913" spans="7:16">
      <c r="G4913" s="53"/>
      <c r="P4913" s="53"/>
    </row>
    <row r="4914" spans="7:16">
      <c r="G4914" s="53"/>
      <c r="P4914" s="53"/>
    </row>
    <row r="4915" spans="7:16">
      <c r="G4915" s="53"/>
      <c r="P4915" s="53"/>
    </row>
    <row r="4916" spans="7:16">
      <c r="G4916" s="53"/>
      <c r="P4916" s="53"/>
    </row>
    <row r="4917" spans="7:16">
      <c r="G4917" s="53"/>
      <c r="P4917" s="53"/>
    </row>
    <row r="4918" spans="7:16">
      <c r="G4918" s="53"/>
      <c r="P4918" s="53"/>
    </row>
    <row r="4919" spans="7:16">
      <c r="G4919" s="53"/>
      <c r="P4919" s="53"/>
    </row>
    <row r="4920" spans="7:16">
      <c r="G4920" s="53"/>
      <c r="P4920" s="53"/>
    </row>
    <row r="4921" spans="7:16">
      <c r="G4921" s="53"/>
      <c r="P4921" s="53"/>
    </row>
    <row r="4922" spans="7:16">
      <c r="G4922" s="53"/>
      <c r="P4922" s="53"/>
    </row>
    <row r="4923" spans="7:16">
      <c r="G4923" s="53"/>
      <c r="P4923" s="53"/>
    </row>
    <row r="4924" spans="7:16">
      <c r="G4924" s="53"/>
      <c r="P4924" s="53"/>
    </row>
    <row r="4925" spans="7:16">
      <c r="G4925" s="53"/>
      <c r="P4925" s="53"/>
    </row>
    <row r="4926" spans="7:16">
      <c r="G4926" s="53"/>
      <c r="P4926" s="53"/>
    </row>
    <row r="4927" spans="7:16">
      <c r="G4927" s="53"/>
      <c r="P4927" s="53"/>
    </row>
    <row r="4928" spans="7:16">
      <c r="G4928" s="53"/>
      <c r="P4928" s="53"/>
    </row>
    <row r="4929" spans="7:16">
      <c r="G4929" s="53"/>
      <c r="P4929" s="53"/>
    </row>
    <row r="4930" spans="7:16">
      <c r="G4930" s="53"/>
      <c r="P4930" s="53"/>
    </row>
    <row r="4931" spans="7:16">
      <c r="G4931" s="53"/>
      <c r="P4931" s="53"/>
    </row>
    <row r="4932" spans="7:16">
      <c r="G4932" s="53"/>
      <c r="P4932" s="53"/>
    </row>
    <row r="4933" spans="7:16">
      <c r="G4933" s="53"/>
      <c r="P4933" s="53"/>
    </row>
    <row r="4934" spans="7:16">
      <c r="G4934" s="53"/>
      <c r="P4934" s="53"/>
    </row>
    <row r="4935" spans="7:16">
      <c r="G4935" s="53"/>
      <c r="P4935" s="53"/>
    </row>
    <row r="4936" spans="7:16">
      <c r="G4936" s="53"/>
      <c r="P4936" s="53"/>
    </row>
    <row r="4937" spans="7:16">
      <c r="G4937" s="53"/>
      <c r="P4937" s="53"/>
    </row>
    <row r="4938" spans="7:16">
      <c r="G4938" s="53"/>
      <c r="P4938" s="53"/>
    </row>
    <row r="4939" spans="7:16">
      <c r="G4939" s="53"/>
      <c r="P4939" s="53"/>
    </row>
    <row r="4940" spans="7:16">
      <c r="G4940" s="53"/>
      <c r="P4940" s="53"/>
    </row>
    <row r="4941" spans="7:16">
      <c r="G4941" s="53"/>
      <c r="P4941" s="53"/>
    </row>
    <row r="4942" spans="7:16">
      <c r="G4942" s="53"/>
      <c r="P4942" s="53"/>
    </row>
    <row r="4943" spans="7:16">
      <c r="G4943" s="53"/>
      <c r="P4943" s="53"/>
    </row>
    <row r="4944" spans="7:16">
      <c r="G4944" s="53"/>
      <c r="P4944" s="53"/>
    </row>
    <row r="4945" spans="7:16">
      <c r="G4945" s="53"/>
      <c r="P4945" s="53"/>
    </row>
    <row r="4946" spans="7:16">
      <c r="G4946" s="53"/>
      <c r="P4946" s="53"/>
    </row>
    <row r="4947" spans="7:16">
      <c r="G4947" s="53"/>
      <c r="P4947" s="53"/>
    </row>
    <row r="4948" spans="7:16">
      <c r="G4948" s="53"/>
      <c r="P4948" s="53"/>
    </row>
    <row r="4949" spans="7:16">
      <c r="G4949" s="53"/>
      <c r="P4949" s="53"/>
    </row>
    <row r="4950" spans="7:16">
      <c r="G4950" s="53"/>
      <c r="P4950" s="53"/>
    </row>
    <row r="4951" spans="7:16">
      <c r="G4951" s="53"/>
      <c r="P4951" s="53"/>
    </row>
    <row r="4952" spans="7:16">
      <c r="G4952" s="53"/>
      <c r="P4952" s="53"/>
    </row>
    <row r="4953" spans="7:16">
      <c r="G4953" s="53"/>
      <c r="P4953" s="53"/>
    </row>
    <row r="4954" spans="7:16">
      <c r="G4954" s="53"/>
      <c r="P4954" s="53"/>
    </row>
    <row r="4955" spans="7:16">
      <c r="G4955" s="53"/>
      <c r="P4955" s="53"/>
    </row>
    <row r="4956" spans="7:16">
      <c r="G4956" s="53"/>
      <c r="P4956" s="53"/>
    </row>
    <row r="4957" spans="7:16">
      <c r="G4957" s="53"/>
      <c r="P4957" s="53"/>
    </row>
    <row r="4958" spans="7:16">
      <c r="G4958" s="53"/>
      <c r="P4958" s="53"/>
    </row>
    <row r="4959" spans="7:16">
      <c r="G4959" s="53"/>
      <c r="P4959" s="53"/>
    </row>
    <row r="4960" spans="7:16">
      <c r="G4960" s="53"/>
      <c r="P4960" s="53"/>
    </row>
    <row r="4961" spans="7:16">
      <c r="G4961" s="53"/>
      <c r="P4961" s="53"/>
    </row>
    <row r="4962" spans="7:16">
      <c r="G4962" s="53"/>
      <c r="P4962" s="53"/>
    </row>
    <row r="4963" spans="7:16">
      <c r="G4963" s="53"/>
      <c r="P4963" s="53"/>
    </row>
    <row r="4964" spans="7:16">
      <c r="G4964" s="53"/>
      <c r="P4964" s="53"/>
    </row>
    <row r="4965" spans="7:16">
      <c r="G4965" s="53"/>
      <c r="P4965" s="53"/>
    </row>
    <row r="4966" spans="7:16">
      <c r="G4966" s="53"/>
      <c r="P4966" s="53"/>
    </row>
    <row r="4967" spans="7:16">
      <c r="G4967" s="53"/>
      <c r="P4967" s="53"/>
    </row>
    <row r="4968" spans="7:16">
      <c r="G4968" s="53"/>
      <c r="P4968" s="53"/>
    </row>
    <row r="4969" spans="7:16">
      <c r="G4969" s="53"/>
      <c r="P4969" s="53"/>
    </row>
    <row r="4970" spans="7:16">
      <c r="G4970" s="53"/>
      <c r="P4970" s="53"/>
    </row>
    <row r="4971" spans="7:16">
      <c r="G4971" s="53"/>
      <c r="P4971" s="53"/>
    </row>
    <row r="4972" spans="7:16">
      <c r="G4972" s="53"/>
      <c r="P4972" s="53"/>
    </row>
    <row r="4973" spans="7:16">
      <c r="G4973" s="53"/>
      <c r="P4973" s="53"/>
    </row>
    <row r="4974" spans="7:16">
      <c r="G4974" s="53"/>
      <c r="P4974" s="53"/>
    </row>
    <row r="4975" spans="7:16">
      <c r="G4975" s="53"/>
      <c r="P4975" s="53"/>
    </row>
    <row r="4976" spans="7:16">
      <c r="G4976" s="53"/>
      <c r="P4976" s="53"/>
    </row>
    <row r="4977" spans="7:16">
      <c r="G4977" s="53"/>
      <c r="P4977" s="53"/>
    </row>
    <row r="4978" spans="7:16">
      <c r="G4978" s="53"/>
      <c r="P4978" s="53"/>
    </row>
    <row r="4979" spans="7:16">
      <c r="G4979" s="53"/>
      <c r="P4979" s="53"/>
    </row>
    <row r="4980" spans="7:16">
      <c r="G4980" s="53"/>
      <c r="P4980" s="53"/>
    </row>
    <row r="4981" spans="7:16">
      <c r="G4981" s="53"/>
      <c r="P4981" s="53"/>
    </row>
    <row r="4982" spans="7:16">
      <c r="G4982" s="53"/>
      <c r="P4982" s="53"/>
    </row>
    <row r="4983" spans="7:16">
      <c r="G4983" s="53"/>
      <c r="P4983" s="53"/>
    </row>
    <row r="4984" spans="7:16">
      <c r="G4984" s="53"/>
      <c r="P4984" s="53"/>
    </row>
    <row r="4985" spans="7:16">
      <c r="G4985" s="53"/>
      <c r="P4985" s="53"/>
    </row>
    <row r="4986" spans="7:16">
      <c r="G4986" s="53"/>
      <c r="P4986" s="53"/>
    </row>
    <row r="4987" spans="7:16">
      <c r="G4987" s="53"/>
      <c r="P4987" s="53"/>
    </row>
    <row r="4988" spans="7:16">
      <c r="G4988" s="53"/>
      <c r="P4988" s="53"/>
    </row>
    <row r="4989" spans="7:16">
      <c r="G4989" s="53"/>
      <c r="P4989" s="53"/>
    </row>
    <row r="4990" spans="7:16">
      <c r="G4990" s="53"/>
      <c r="P4990" s="53"/>
    </row>
    <row r="4991" spans="7:16">
      <c r="G4991" s="53"/>
      <c r="P4991" s="53"/>
    </row>
    <row r="4992" spans="7:16">
      <c r="G4992" s="53"/>
      <c r="P4992" s="53"/>
    </row>
    <row r="4993" spans="7:16">
      <c r="G4993" s="53"/>
      <c r="P4993" s="53"/>
    </row>
    <row r="4994" spans="7:16">
      <c r="G4994" s="53"/>
      <c r="P4994" s="53"/>
    </row>
    <row r="4995" spans="7:16">
      <c r="G4995" s="53"/>
      <c r="P4995" s="53"/>
    </row>
    <row r="4996" spans="7:16">
      <c r="G4996" s="53"/>
      <c r="P4996" s="53"/>
    </row>
    <row r="4997" spans="7:16">
      <c r="G4997" s="53"/>
      <c r="P4997" s="53"/>
    </row>
    <row r="4998" spans="7:16">
      <c r="G4998" s="53"/>
      <c r="P4998" s="53"/>
    </row>
    <row r="4999" spans="7:16">
      <c r="G4999" s="53"/>
      <c r="P4999" s="53"/>
    </row>
    <row r="5000" spans="7:16">
      <c r="G5000" s="53"/>
      <c r="P5000" s="53"/>
    </row>
    <row r="5001" spans="7:16">
      <c r="G5001" s="53"/>
      <c r="P5001" s="53"/>
    </row>
    <row r="5002" spans="7:16">
      <c r="G5002" s="53"/>
      <c r="P5002" s="53"/>
    </row>
    <row r="5003" spans="7:16">
      <c r="G5003" s="53"/>
      <c r="P5003" s="53"/>
    </row>
    <row r="5004" spans="7:16">
      <c r="G5004" s="53"/>
      <c r="P5004" s="53"/>
    </row>
    <row r="5005" spans="7:16">
      <c r="G5005" s="53"/>
      <c r="P5005" s="53"/>
    </row>
    <row r="5006" spans="7:16">
      <c r="G5006" s="53"/>
      <c r="P5006" s="53"/>
    </row>
    <row r="5007" spans="7:16">
      <c r="G5007" s="53"/>
      <c r="P5007" s="53"/>
    </row>
    <row r="5008" spans="7:16">
      <c r="G5008" s="53"/>
      <c r="P5008" s="53"/>
    </row>
    <row r="5009" spans="7:16">
      <c r="G5009" s="53"/>
      <c r="P5009" s="53"/>
    </row>
    <row r="5010" spans="7:16">
      <c r="G5010" s="53"/>
      <c r="P5010" s="53"/>
    </row>
    <row r="5011" spans="7:16">
      <c r="G5011" s="53"/>
      <c r="P5011" s="53"/>
    </row>
    <row r="5012" spans="7:16">
      <c r="G5012" s="53"/>
      <c r="P5012" s="53"/>
    </row>
    <row r="5013" spans="7:16">
      <c r="G5013" s="53"/>
      <c r="P5013" s="53"/>
    </row>
    <row r="5014" spans="7:16">
      <c r="G5014" s="53"/>
      <c r="P5014" s="53"/>
    </row>
    <row r="5015" spans="7:16">
      <c r="G5015" s="53"/>
      <c r="P5015" s="53"/>
    </row>
    <row r="5016" spans="7:16">
      <c r="G5016" s="53"/>
      <c r="P5016" s="53"/>
    </row>
    <row r="5017" spans="7:16">
      <c r="G5017" s="53"/>
      <c r="P5017" s="53"/>
    </row>
    <row r="5018" spans="7:16">
      <c r="G5018" s="53"/>
      <c r="P5018" s="53"/>
    </row>
    <row r="5019" spans="7:16">
      <c r="G5019" s="53"/>
      <c r="P5019" s="53"/>
    </row>
    <row r="5020" spans="7:16">
      <c r="G5020" s="53"/>
      <c r="P5020" s="53"/>
    </row>
    <row r="5021" spans="7:16">
      <c r="G5021" s="53"/>
      <c r="P5021" s="53"/>
    </row>
    <row r="5022" spans="7:16">
      <c r="G5022" s="53"/>
      <c r="P5022" s="53"/>
    </row>
    <row r="5023" spans="7:16">
      <c r="G5023" s="53"/>
      <c r="P5023" s="53"/>
    </row>
    <row r="5024" spans="7:16">
      <c r="G5024" s="53"/>
      <c r="P5024" s="53"/>
    </row>
    <row r="5025" spans="7:16">
      <c r="G5025" s="53"/>
      <c r="P5025" s="53"/>
    </row>
    <row r="5026" spans="7:16">
      <c r="G5026" s="53"/>
      <c r="P5026" s="53"/>
    </row>
    <row r="5027" spans="7:16">
      <c r="G5027" s="53"/>
      <c r="P5027" s="53"/>
    </row>
    <row r="5028" spans="7:16">
      <c r="G5028" s="53"/>
      <c r="P5028" s="53"/>
    </row>
    <row r="5029" spans="7:16">
      <c r="G5029" s="53"/>
      <c r="P5029" s="53"/>
    </row>
    <row r="5030" spans="7:16">
      <c r="G5030" s="53"/>
      <c r="P5030" s="53"/>
    </row>
    <row r="5031" spans="7:16">
      <c r="G5031" s="53"/>
      <c r="P5031" s="53"/>
    </row>
    <row r="5032" spans="7:16">
      <c r="G5032" s="53"/>
      <c r="P5032" s="53"/>
    </row>
    <row r="5033" spans="7:16">
      <c r="G5033" s="53"/>
      <c r="P5033" s="53"/>
    </row>
    <row r="5034" spans="7:16">
      <c r="G5034" s="53"/>
      <c r="P5034" s="53"/>
    </row>
    <row r="5035" spans="7:16">
      <c r="G5035" s="53"/>
      <c r="P5035" s="53"/>
    </row>
    <row r="5036" spans="7:16">
      <c r="G5036" s="53"/>
      <c r="P5036" s="53"/>
    </row>
    <row r="5037" spans="7:16">
      <c r="G5037" s="53"/>
      <c r="P5037" s="53"/>
    </row>
    <row r="5038" spans="7:16">
      <c r="G5038" s="53"/>
      <c r="P5038" s="53"/>
    </row>
    <row r="5039" spans="7:16">
      <c r="G5039" s="53"/>
      <c r="P5039" s="53"/>
    </row>
    <row r="5040" spans="7:16">
      <c r="G5040" s="53"/>
      <c r="P5040" s="53"/>
    </row>
    <row r="5041" spans="7:16">
      <c r="G5041" s="53"/>
      <c r="P5041" s="53"/>
    </row>
    <row r="5042" spans="7:16">
      <c r="G5042" s="53"/>
      <c r="P5042" s="53"/>
    </row>
    <row r="5043" spans="7:16">
      <c r="G5043" s="53"/>
      <c r="P5043" s="53"/>
    </row>
    <row r="5044" spans="7:16">
      <c r="G5044" s="53"/>
      <c r="P5044" s="53"/>
    </row>
    <row r="5045" spans="7:16">
      <c r="G5045" s="53"/>
      <c r="P5045" s="53"/>
    </row>
    <row r="5046" spans="7:16">
      <c r="G5046" s="53"/>
      <c r="P5046" s="53"/>
    </row>
    <row r="5047" spans="7:16">
      <c r="G5047" s="53"/>
      <c r="P5047" s="53"/>
    </row>
    <row r="5048" spans="7:16">
      <c r="G5048" s="53"/>
      <c r="P5048" s="53"/>
    </row>
    <row r="5049" spans="7:16">
      <c r="G5049" s="53"/>
      <c r="P5049" s="53"/>
    </row>
    <row r="5050" spans="7:16">
      <c r="G5050" s="53"/>
      <c r="P5050" s="53"/>
    </row>
    <row r="5051" spans="7:16">
      <c r="G5051" s="53"/>
      <c r="P5051" s="53"/>
    </row>
    <row r="5052" spans="7:16">
      <c r="G5052" s="53"/>
      <c r="P5052" s="53"/>
    </row>
    <row r="5053" spans="7:16">
      <c r="G5053" s="53"/>
      <c r="P5053" s="53"/>
    </row>
    <row r="5054" spans="7:16">
      <c r="G5054" s="53"/>
      <c r="P5054" s="53"/>
    </row>
    <row r="5055" spans="7:16">
      <c r="G5055" s="53"/>
      <c r="P5055" s="53"/>
    </row>
    <row r="5056" spans="7:16">
      <c r="G5056" s="53"/>
      <c r="P5056" s="53"/>
    </row>
    <row r="5057" spans="7:16">
      <c r="G5057" s="53"/>
      <c r="P5057" s="53"/>
    </row>
    <row r="5058" spans="7:16">
      <c r="G5058" s="53"/>
      <c r="P5058" s="53"/>
    </row>
    <row r="5059" spans="7:16">
      <c r="G5059" s="53"/>
      <c r="P5059" s="53"/>
    </row>
    <row r="5060" spans="7:16">
      <c r="G5060" s="53"/>
      <c r="P5060" s="53"/>
    </row>
    <row r="5061" spans="7:16">
      <c r="G5061" s="53"/>
      <c r="P5061" s="53"/>
    </row>
    <row r="5062" spans="7:16">
      <c r="G5062" s="53"/>
      <c r="P5062" s="53"/>
    </row>
    <row r="5063" spans="7:16">
      <c r="G5063" s="53"/>
      <c r="P5063" s="53"/>
    </row>
    <row r="5064" spans="7:16">
      <c r="G5064" s="53"/>
      <c r="P5064" s="53"/>
    </row>
    <row r="5065" spans="7:16">
      <c r="G5065" s="53"/>
      <c r="P5065" s="53"/>
    </row>
    <row r="5066" spans="7:16">
      <c r="G5066" s="53"/>
      <c r="P5066" s="53"/>
    </row>
    <row r="5067" spans="7:16">
      <c r="G5067" s="53"/>
      <c r="P5067" s="53"/>
    </row>
    <row r="5068" spans="7:16">
      <c r="G5068" s="53"/>
      <c r="P5068" s="53"/>
    </row>
    <row r="5069" spans="7:16">
      <c r="G5069" s="53"/>
      <c r="P5069" s="53"/>
    </row>
    <row r="5070" spans="7:16">
      <c r="G5070" s="53"/>
      <c r="P5070" s="53"/>
    </row>
    <row r="5071" spans="7:16">
      <c r="G5071" s="53"/>
      <c r="P5071" s="53"/>
    </row>
    <row r="5072" spans="7:16">
      <c r="G5072" s="53"/>
      <c r="P5072" s="53"/>
    </row>
    <row r="5073" spans="7:16">
      <c r="G5073" s="53"/>
      <c r="P5073" s="53"/>
    </row>
    <row r="5074" spans="7:16">
      <c r="G5074" s="53"/>
      <c r="P5074" s="53"/>
    </row>
    <row r="5075" spans="7:16">
      <c r="G5075" s="53"/>
      <c r="P5075" s="53"/>
    </row>
    <row r="5076" spans="7:16">
      <c r="G5076" s="53"/>
      <c r="P5076" s="53"/>
    </row>
    <row r="5077" spans="7:16">
      <c r="G5077" s="53"/>
      <c r="P5077" s="53"/>
    </row>
    <row r="5078" spans="7:16">
      <c r="G5078" s="53"/>
      <c r="P5078" s="53"/>
    </row>
    <row r="5079" spans="7:16">
      <c r="G5079" s="53"/>
      <c r="P5079" s="53"/>
    </row>
    <row r="5080" spans="7:16">
      <c r="G5080" s="53"/>
      <c r="P5080" s="53"/>
    </row>
    <row r="5081" spans="7:16">
      <c r="G5081" s="53"/>
      <c r="P5081" s="53"/>
    </row>
    <row r="5082" spans="7:16">
      <c r="G5082" s="53"/>
      <c r="P5082" s="53"/>
    </row>
    <row r="5083" spans="7:16">
      <c r="G5083" s="53"/>
      <c r="P5083" s="53"/>
    </row>
    <row r="5084" spans="7:16">
      <c r="G5084" s="53"/>
      <c r="P5084" s="53"/>
    </row>
    <row r="5085" spans="7:16">
      <c r="G5085" s="53"/>
      <c r="P5085" s="53"/>
    </row>
    <row r="5086" spans="7:16">
      <c r="G5086" s="53"/>
      <c r="P5086" s="53"/>
    </row>
    <row r="5087" spans="7:16">
      <c r="G5087" s="53"/>
      <c r="P5087" s="53"/>
    </row>
    <row r="5088" spans="7:16">
      <c r="G5088" s="53"/>
      <c r="P5088" s="53"/>
    </row>
    <row r="5089" spans="7:16">
      <c r="G5089" s="53"/>
      <c r="P5089" s="53"/>
    </row>
    <row r="5090" spans="7:16">
      <c r="G5090" s="53"/>
      <c r="P5090" s="53"/>
    </row>
    <row r="5091" spans="7:16">
      <c r="G5091" s="53"/>
      <c r="P5091" s="53"/>
    </row>
    <row r="5092" spans="7:16">
      <c r="G5092" s="53"/>
      <c r="P5092" s="53"/>
    </row>
    <row r="5093" spans="7:16">
      <c r="G5093" s="53"/>
      <c r="P5093" s="53"/>
    </row>
    <row r="5094" spans="7:16">
      <c r="G5094" s="53"/>
      <c r="P5094" s="53"/>
    </row>
    <row r="5095" spans="7:16">
      <c r="G5095" s="53"/>
      <c r="P5095" s="53"/>
    </row>
    <row r="5096" spans="7:16">
      <c r="G5096" s="53"/>
      <c r="P5096" s="53"/>
    </row>
    <row r="5097" spans="7:16">
      <c r="G5097" s="53"/>
      <c r="P5097" s="53"/>
    </row>
    <row r="5098" spans="7:16">
      <c r="G5098" s="53"/>
      <c r="P5098" s="53"/>
    </row>
    <row r="5099" spans="7:16">
      <c r="G5099" s="53"/>
      <c r="P5099" s="53"/>
    </row>
    <row r="5100" spans="7:16">
      <c r="G5100" s="53"/>
      <c r="P5100" s="53"/>
    </row>
    <row r="5101" spans="7:16">
      <c r="G5101" s="53"/>
      <c r="P5101" s="53"/>
    </row>
    <row r="5102" spans="7:16">
      <c r="G5102" s="53"/>
      <c r="P5102" s="53"/>
    </row>
    <row r="5103" spans="7:16">
      <c r="G5103" s="53"/>
      <c r="P5103" s="53"/>
    </row>
    <row r="5104" spans="7:16">
      <c r="G5104" s="53"/>
      <c r="P5104" s="53"/>
    </row>
    <row r="5105" spans="7:16">
      <c r="G5105" s="53"/>
      <c r="P5105" s="53"/>
    </row>
    <row r="5106" spans="7:16">
      <c r="G5106" s="53"/>
      <c r="P5106" s="53"/>
    </row>
    <row r="5107" spans="7:16">
      <c r="G5107" s="53"/>
      <c r="P5107" s="53"/>
    </row>
    <row r="5108" spans="7:16">
      <c r="G5108" s="53"/>
      <c r="P5108" s="53"/>
    </row>
    <row r="5109" spans="7:16">
      <c r="G5109" s="53"/>
      <c r="P5109" s="53"/>
    </row>
    <row r="5110" spans="7:16">
      <c r="G5110" s="53"/>
      <c r="P5110" s="53"/>
    </row>
    <row r="5111" spans="7:16">
      <c r="G5111" s="53"/>
      <c r="P5111" s="53"/>
    </row>
    <row r="5112" spans="7:16">
      <c r="G5112" s="53"/>
      <c r="P5112" s="53"/>
    </row>
    <row r="5113" spans="7:16">
      <c r="G5113" s="53"/>
      <c r="P5113" s="53"/>
    </row>
    <row r="5114" spans="7:16">
      <c r="G5114" s="53"/>
      <c r="P5114" s="53"/>
    </row>
    <row r="5115" spans="7:16">
      <c r="G5115" s="53"/>
      <c r="P5115" s="53"/>
    </row>
    <row r="5116" spans="7:16">
      <c r="G5116" s="53"/>
      <c r="P5116" s="53"/>
    </row>
    <row r="5117" spans="7:16">
      <c r="G5117" s="53"/>
      <c r="P5117" s="53"/>
    </row>
    <row r="5118" spans="7:16">
      <c r="G5118" s="53"/>
      <c r="P5118" s="53"/>
    </row>
    <row r="5119" spans="7:16">
      <c r="G5119" s="53"/>
      <c r="P5119" s="53"/>
    </row>
    <row r="5120" spans="7:16">
      <c r="G5120" s="53"/>
      <c r="P5120" s="53"/>
    </row>
    <row r="5121" spans="7:16">
      <c r="G5121" s="53"/>
      <c r="P5121" s="53"/>
    </row>
    <row r="5122" spans="7:16">
      <c r="G5122" s="53"/>
      <c r="P5122" s="53"/>
    </row>
    <row r="5123" spans="7:16">
      <c r="G5123" s="53"/>
      <c r="P5123" s="53"/>
    </row>
    <row r="5124" spans="7:16">
      <c r="G5124" s="53"/>
      <c r="P5124" s="53"/>
    </row>
    <row r="5125" spans="7:16">
      <c r="G5125" s="53"/>
      <c r="P5125" s="53"/>
    </row>
    <row r="5126" spans="7:16">
      <c r="G5126" s="53"/>
      <c r="P5126" s="53"/>
    </row>
    <row r="5127" spans="7:16">
      <c r="G5127" s="53"/>
      <c r="P5127" s="53"/>
    </row>
    <row r="5128" spans="7:16">
      <c r="G5128" s="53"/>
      <c r="P5128" s="53"/>
    </row>
    <row r="5129" spans="7:16">
      <c r="G5129" s="53"/>
      <c r="P5129" s="53"/>
    </row>
    <row r="5130" spans="7:16">
      <c r="G5130" s="53"/>
      <c r="P5130" s="53"/>
    </row>
    <row r="5131" spans="7:16">
      <c r="G5131" s="53"/>
      <c r="P5131" s="53"/>
    </row>
    <row r="5132" spans="7:16">
      <c r="G5132" s="53"/>
      <c r="P5132" s="53"/>
    </row>
    <row r="5133" spans="7:16">
      <c r="G5133" s="53"/>
      <c r="P5133" s="53"/>
    </row>
    <row r="5134" spans="7:16">
      <c r="G5134" s="53"/>
      <c r="P5134" s="53"/>
    </row>
    <row r="5135" spans="7:16">
      <c r="G5135" s="53"/>
      <c r="P5135" s="53"/>
    </row>
    <row r="5136" spans="7:16">
      <c r="G5136" s="53"/>
      <c r="P5136" s="53"/>
    </row>
    <row r="5137" spans="7:16">
      <c r="G5137" s="53"/>
      <c r="P5137" s="53"/>
    </row>
    <row r="5138" spans="7:16">
      <c r="G5138" s="53"/>
      <c r="P5138" s="53"/>
    </row>
    <row r="5139" spans="7:16">
      <c r="G5139" s="53"/>
      <c r="P5139" s="53"/>
    </row>
    <row r="5140" spans="7:16">
      <c r="G5140" s="53"/>
      <c r="P5140" s="53"/>
    </row>
    <row r="5141" spans="7:16">
      <c r="G5141" s="53"/>
      <c r="P5141" s="53"/>
    </row>
    <row r="5142" spans="7:16">
      <c r="G5142" s="53"/>
      <c r="P5142" s="53"/>
    </row>
    <row r="5143" spans="7:16">
      <c r="G5143" s="53"/>
      <c r="P5143" s="53"/>
    </row>
    <row r="5144" spans="7:16">
      <c r="G5144" s="53"/>
      <c r="P5144" s="53"/>
    </row>
    <row r="5145" spans="7:16">
      <c r="G5145" s="53"/>
      <c r="P5145" s="53"/>
    </row>
    <row r="5146" spans="7:16">
      <c r="G5146" s="53"/>
      <c r="P5146" s="53"/>
    </row>
    <row r="5147" spans="7:16">
      <c r="G5147" s="53"/>
      <c r="P5147" s="53"/>
    </row>
    <row r="5148" spans="7:16">
      <c r="G5148" s="53"/>
      <c r="P5148" s="53"/>
    </row>
    <row r="5149" spans="7:16">
      <c r="G5149" s="53"/>
      <c r="P5149" s="53"/>
    </row>
    <row r="5150" spans="7:16">
      <c r="G5150" s="53"/>
      <c r="P5150" s="53"/>
    </row>
    <row r="5151" spans="7:16">
      <c r="G5151" s="53"/>
      <c r="P5151" s="53"/>
    </row>
    <row r="5152" spans="7:16">
      <c r="G5152" s="53"/>
      <c r="P5152" s="53"/>
    </row>
    <row r="5153" spans="7:16">
      <c r="G5153" s="53"/>
      <c r="P5153" s="53"/>
    </row>
    <row r="5154" spans="7:16">
      <c r="G5154" s="53"/>
      <c r="P5154" s="53"/>
    </row>
    <row r="5155" spans="7:16">
      <c r="G5155" s="53"/>
      <c r="P5155" s="53"/>
    </row>
    <row r="5156" spans="7:16">
      <c r="G5156" s="53"/>
      <c r="P5156" s="53"/>
    </row>
    <row r="5157" spans="7:16">
      <c r="G5157" s="53"/>
      <c r="P5157" s="53"/>
    </row>
    <row r="5158" spans="7:16">
      <c r="G5158" s="53"/>
      <c r="P5158" s="53"/>
    </row>
    <row r="5159" spans="7:16">
      <c r="G5159" s="53"/>
      <c r="P5159" s="53"/>
    </row>
    <row r="5160" spans="7:16">
      <c r="G5160" s="53"/>
      <c r="P5160" s="53"/>
    </row>
    <row r="5161" spans="7:16">
      <c r="G5161" s="53"/>
      <c r="P5161" s="53"/>
    </row>
    <row r="5162" spans="7:16">
      <c r="G5162" s="53"/>
      <c r="P5162" s="53"/>
    </row>
    <row r="5163" spans="7:16">
      <c r="G5163" s="53"/>
      <c r="P5163" s="53"/>
    </row>
    <row r="5164" spans="7:16">
      <c r="G5164" s="53"/>
      <c r="P5164" s="53"/>
    </row>
    <row r="5165" spans="7:16">
      <c r="G5165" s="53"/>
      <c r="P5165" s="53"/>
    </row>
    <row r="5166" spans="7:16">
      <c r="G5166" s="53"/>
      <c r="P5166" s="53"/>
    </row>
    <row r="5167" spans="7:16">
      <c r="G5167" s="53"/>
      <c r="P5167" s="53"/>
    </row>
    <row r="5168" spans="7:16">
      <c r="G5168" s="53"/>
      <c r="P5168" s="53"/>
    </row>
    <row r="5169" spans="7:16">
      <c r="G5169" s="53"/>
      <c r="P5169" s="53"/>
    </row>
    <row r="5170" spans="7:16">
      <c r="G5170" s="53"/>
      <c r="P5170" s="53"/>
    </row>
    <row r="5171" spans="7:16">
      <c r="G5171" s="53"/>
      <c r="P5171" s="53"/>
    </row>
    <row r="5172" spans="7:16">
      <c r="G5172" s="53"/>
      <c r="P5172" s="53"/>
    </row>
    <row r="5173" spans="7:16">
      <c r="G5173" s="53"/>
      <c r="P5173" s="53"/>
    </row>
    <row r="5174" spans="7:16">
      <c r="G5174" s="53"/>
      <c r="P5174" s="53"/>
    </row>
    <row r="5175" spans="7:16">
      <c r="G5175" s="53"/>
      <c r="P5175" s="53"/>
    </row>
    <row r="5176" spans="7:16">
      <c r="G5176" s="53"/>
      <c r="P5176" s="53"/>
    </row>
    <row r="5177" spans="7:16">
      <c r="G5177" s="53"/>
      <c r="P5177" s="53"/>
    </row>
    <row r="5178" spans="7:16">
      <c r="G5178" s="53"/>
      <c r="P5178" s="53"/>
    </row>
    <row r="5179" spans="7:16">
      <c r="G5179" s="53"/>
      <c r="P5179" s="53"/>
    </row>
    <row r="5180" spans="7:16">
      <c r="G5180" s="53"/>
      <c r="P5180" s="53"/>
    </row>
    <row r="5181" spans="7:16">
      <c r="G5181" s="53"/>
      <c r="P5181" s="53"/>
    </row>
    <row r="5182" spans="7:16">
      <c r="G5182" s="53"/>
      <c r="P5182" s="53"/>
    </row>
    <row r="5183" spans="7:16">
      <c r="G5183" s="53"/>
      <c r="P5183" s="53"/>
    </row>
    <row r="5184" spans="7:16">
      <c r="G5184" s="53"/>
      <c r="P5184" s="53"/>
    </row>
    <row r="5185" spans="7:16">
      <c r="G5185" s="53"/>
      <c r="P5185" s="53"/>
    </row>
    <row r="5186" spans="7:16">
      <c r="G5186" s="53"/>
      <c r="P5186" s="53"/>
    </row>
    <row r="5187" spans="7:16">
      <c r="G5187" s="53"/>
      <c r="P5187" s="53"/>
    </row>
    <row r="5188" spans="7:16">
      <c r="G5188" s="53"/>
      <c r="P5188" s="53"/>
    </row>
    <row r="5189" spans="7:16">
      <c r="G5189" s="53"/>
      <c r="P5189" s="53"/>
    </row>
    <row r="5190" spans="7:16">
      <c r="G5190" s="53"/>
      <c r="P5190" s="53"/>
    </row>
    <row r="5191" spans="7:16">
      <c r="G5191" s="53"/>
      <c r="P5191" s="53"/>
    </row>
    <row r="5192" spans="7:16">
      <c r="G5192" s="53"/>
      <c r="P5192" s="53"/>
    </row>
    <row r="5193" spans="7:16">
      <c r="G5193" s="53"/>
      <c r="P5193" s="53"/>
    </row>
    <row r="5194" spans="7:16">
      <c r="G5194" s="53"/>
      <c r="P5194" s="53"/>
    </row>
    <row r="5195" spans="7:16">
      <c r="G5195" s="53"/>
      <c r="P5195" s="53"/>
    </row>
    <row r="5196" spans="7:16">
      <c r="G5196" s="53"/>
      <c r="P5196" s="53"/>
    </row>
    <row r="5197" spans="7:16">
      <c r="G5197" s="53"/>
      <c r="P5197" s="53"/>
    </row>
    <row r="5198" spans="7:16">
      <c r="G5198" s="53"/>
      <c r="P5198" s="53"/>
    </row>
    <row r="5199" spans="7:16">
      <c r="G5199" s="53"/>
      <c r="P5199" s="53"/>
    </row>
    <row r="5200" spans="7:16">
      <c r="G5200" s="53"/>
      <c r="P5200" s="53"/>
    </row>
    <row r="5201" spans="7:16">
      <c r="G5201" s="53"/>
      <c r="P5201" s="53"/>
    </row>
    <row r="5202" spans="7:16">
      <c r="G5202" s="53"/>
      <c r="P5202" s="53"/>
    </row>
    <row r="5203" spans="7:16">
      <c r="G5203" s="53"/>
      <c r="P5203" s="53"/>
    </row>
    <row r="5204" spans="7:16">
      <c r="G5204" s="53"/>
      <c r="P5204" s="53"/>
    </row>
    <row r="5205" spans="7:16">
      <c r="G5205" s="53"/>
      <c r="P5205" s="53"/>
    </row>
    <row r="5206" spans="7:16">
      <c r="G5206" s="53"/>
      <c r="P5206" s="53"/>
    </row>
    <row r="5207" spans="7:16">
      <c r="G5207" s="53"/>
      <c r="P5207" s="53"/>
    </row>
    <row r="5208" spans="7:16">
      <c r="G5208" s="53"/>
      <c r="P5208" s="53"/>
    </row>
    <row r="5209" spans="7:16">
      <c r="G5209" s="53"/>
      <c r="P5209" s="53"/>
    </row>
    <row r="5210" spans="7:16">
      <c r="G5210" s="53"/>
      <c r="P5210" s="53"/>
    </row>
    <row r="5211" spans="7:16">
      <c r="G5211" s="53"/>
      <c r="P5211" s="53"/>
    </row>
    <row r="5212" spans="7:16">
      <c r="G5212" s="53"/>
      <c r="P5212" s="53"/>
    </row>
    <row r="5213" spans="7:16">
      <c r="G5213" s="53"/>
      <c r="P5213" s="53"/>
    </row>
    <row r="5214" spans="7:16">
      <c r="G5214" s="53"/>
      <c r="P5214" s="53"/>
    </row>
    <row r="5215" spans="7:16">
      <c r="G5215" s="53"/>
      <c r="P5215" s="53"/>
    </row>
    <row r="5216" spans="7:16">
      <c r="G5216" s="53"/>
      <c r="P5216" s="53"/>
    </row>
    <row r="5217" spans="7:16">
      <c r="G5217" s="53"/>
      <c r="P5217" s="53"/>
    </row>
    <row r="5218" spans="7:16">
      <c r="G5218" s="53"/>
      <c r="P5218" s="53"/>
    </row>
    <row r="5219" spans="7:16">
      <c r="G5219" s="53"/>
      <c r="P5219" s="53"/>
    </row>
    <row r="5220" spans="7:16">
      <c r="G5220" s="53"/>
      <c r="P5220" s="53"/>
    </row>
    <row r="5221" spans="7:16">
      <c r="G5221" s="53"/>
      <c r="P5221" s="53"/>
    </row>
    <row r="5222" spans="7:16">
      <c r="G5222" s="53"/>
      <c r="P5222" s="53"/>
    </row>
    <row r="5223" spans="7:16">
      <c r="G5223" s="53"/>
      <c r="P5223" s="53"/>
    </row>
    <row r="5224" spans="7:16">
      <c r="G5224" s="53"/>
      <c r="P5224" s="53"/>
    </row>
    <row r="5225" spans="7:16">
      <c r="G5225" s="53"/>
      <c r="P5225" s="53"/>
    </row>
    <row r="5226" spans="7:16">
      <c r="G5226" s="53"/>
      <c r="P5226" s="53"/>
    </row>
    <row r="5227" spans="7:16">
      <c r="G5227" s="53"/>
      <c r="P5227" s="53"/>
    </row>
    <row r="5228" spans="7:16">
      <c r="G5228" s="53"/>
      <c r="P5228" s="53"/>
    </row>
    <row r="5229" spans="7:16">
      <c r="G5229" s="53"/>
      <c r="P5229" s="53"/>
    </row>
    <row r="5230" spans="7:16">
      <c r="G5230" s="53"/>
      <c r="P5230" s="53"/>
    </row>
    <row r="5231" spans="7:16">
      <c r="G5231" s="53"/>
      <c r="P5231" s="53"/>
    </row>
    <row r="5232" spans="7:16">
      <c r="G5232" s="53"/>
      <c r="P5232" s="53"/>
    </row>
    <row r="5233" spans="7:16">
      <c r="G5233" s="53"/>
      <c r="P5233" s="53"/>
    </row>
    <row r="5234" spans="7:16">
      <c r="G5234" s="53"/>
      <c r="P5234" s="53"/>
    </row>
    <row r="5235" spans="7:16">
      <c r="G5235" s="53"/>
      <c r="P5235" s="53"/>
    </row>
    <row r="5236" spans="7:16">
      <c r="G5236" s="53"/>
      <c r="P5236" s="53"/>
    </row>
    <row r="5237" spans="7:16">
      <c r="G5237" s="53"/>
      <c r="P5237" s="53"/>
    </row>
    <row r="5238" spans="7:16">
      <c r="G5238" s="53"/>
      <c r="P5238" s="53"/>
    </row>
    <row r="5239" spans="7:16">
      <c r="G5239" s="53"/>
      <c r="P5239" s="53"/>
    </row>
    <row r="5240" spans="7:16">
      <c r="G5240" s="53"/>
      <c r="P5240" s="53"/>
    </row>
    <row r="5241" spans="7:16">
      <c r="G5241" s="53"/>
      <c r="P5241" s="53"/>
    </row>
    <row r="5242" spans="7:16">
      <c r="G5242" s="53"/>
      <c r="P5242" s="53"/>
    </row>
    <row r="5243" spans="7:16">
      <c r="G5243" s="53"/>
      <c r="P5243" s="53"/>
    </row>
    <row r="5244" spans="7:16">
      <c r="G5244" s="53"/>
      <c r="P5244" s="53"/>
    </row>
    <row r="5245" spans="7:16">
      <c r="G5245" s="53"/>
      <c r="P5245" s="53"/>
    </row>
    <row r="5246" spans="7:16">
      <c r="G5246" s="53"/>
      <c r="P5246" s="53"/>
    </row>
    <row r="5247" spans="7:16">
      <c r="G5247" s="53"/>
      <c r="P5247" s="53"/>
    </row>
    <row r="5248" spans="7:16">
      <c r="G5248" s="53"/>
      <c r="P5248" s="53"/>
    </row>
    <row r="5249" spans="7:16">
      <c r="G5249" s="53"/>
      <c r="P5249" s="53"/>
    </row>
    <row r="5250" spans="7:16">
      <c r="G5250" s="53"/>
      <c r="P5250" s="53"/>
    </row>
    <row r="5251" spans="7:16">
      <c r="G5251" s="53"/>
      <c r="P5251" s="53"/>
    </row>
    <row r="5252" spans="7:16">
      <c r="G5252" s="53"/>
      <c r="P5252" s="53"/>
    </row>
    <row r="5253" spans="7:16">
      <c r="G5253" s="53"/>
      <c r="P5253" s="53"/>
    </row>
    <row r="5254" spans="7:16">
      <c r="G5254" s="53"/>
      <c r="P5254" s="53"/>
    </row>
    <row r="5255" spans="7:16">
      <c r="G5255" s="53"/>
      <c r="P5255" s="53"/>
    </row>
    <row r="5256" spans="7:16">
      <c r="G5256" s="53"/>
      <c r="P5256" s="53"/>
    </row>
    <row r="5257" spans="7:16">
      <c r="G5257" s="53"/>
      <c r="P5257" s="53"/>
    </row>
    <row r="5258" spans="7:16">
      <c r="G5258" s="53"/>
      <c r="P5258" s="53"/>
    </row>
    <row r="5259" spans="7:16">
      <c r="G5259" s="53"/>
      <c r="P5259" s="53"/>
    </row>
    <row r="5260" spans="7:16">
      <c r="G5260" s="53"/>
      <c r="P5260" s="53"/>
    </row>
    <row r="5261" spans="7:16">
      <c r="G5261" s="53"/>
      <c r="P5261" s="53"/>
    </row>
    <row r="5262" spans="7:16">
      <c r="G5262" s="53"/>
      <c r="P5262" s="53"/>
    </row>
    <row r="5263" spans="7:16">
      <c r="G5263" s="53"/>
      <c r="P5263" s="53"/>
    </row>
    <row r="5264" spans="7:16">
      <c r="G5264" s="53"/>
      <c r="P5264" s="53"/>
    </row>
    <row r="5265" spans="7:16">
      <c r="G5265" s="53"/>
      <c r="P5265" s="53"/>
    </row>
    <row r="5266" spans="7:16">
      <c r="G5266" s="53"/>
      <c r="P5266" s="53"/>
    </row>
    <row r="5267" spans="7:16">
      <c r="G5267" s="53"/>
      <c r="P5267" s="53"/>
    </row>
    <row r="5268" spans="7:16">
      <c r="G5268" s="53"/>
      <c r="P5268" s="53"/>
    </row>
    <row r="5269" spans="7:16">
      <c r="G5269" s="53"/>
      <c r="P5269" s="53"/>
    </row>
    <row r="5270" spans="7:16">
      <c r="G5270" s="53"/>
      <c r="P5270" s="53"/>
    </row>
    <row r="5271" spans="7:16">
      <c r="G5271" s="53"/>
      <c r="P5271" s="53"/>
    </row>
    <row r="5272" spans="7:16">
      <c r="G5272" s="53"/>
      <c r="P5272" s="53"/>
    </row>
    <row r="5273" spans="7:16">
      <c r="G5273" s="53"/>
      <c r="P5273" s="53"/>
    </row>
    <row r="5274" spans="7:16">
      <c r="G5274" s="53"/>
      <c r="P5274" s="53"/>
    </row>
    <row r="5275" spans="7:16">
      <c r="G5275" s="53"/>
      <c r="P5275" s="53"/>
    </row>
    <row r="5276" spans="7:16">
      <c r="G5276" s="53"/>
      <c r="P5276" s="53"/>
    </row>
    <row r="5277" spans="7:16">
      <c r="G5277" s="53"/>
      <c r="P5277" s="53"/>
    </row>
    <row r="5278" spans="7:16">
      <c r="G5278" s="53"/>
      <c r="P5278" s="53"/>
    </row>
    <row r="5279" spans="7:16">
      <c r="G5279" s="53"/>
      <c r="P5279" s="53"/>
    </row>
    <row r="5280" spans="7:16">
      <c r="G5280" s="53"/>
      <c r="P5280" s="53"/>
    </row>
    <row r="5281" spans="7:16">
      <c r="G5281" s="53"/>
      <c r="P5281" s="53"/>
    </row>
    <row r="5282" spans="7:16">
      <c r="G5282" s="53"/>
      <c r="P5282" s="53"/>
    </row>
    <row r="5283" spans="7:16">
      <c r="G5283" s="53"/>
      <c r="P5283" s="53"/>
    </row>
    <row r="5284" spans="7:16">
      <c r="G5284" s="53"/>
      <c r="P5284" s="53"/>
    </row>
    <row r="5285" spans="7:16">
      <c r="G5285" s="53"/>
      <c r="P5285" s="53"/>
    </row>
    <row r="5286" spans="7:16">
      <c r="G5286" s="53"/>
      <c r="P5286" s="53"/>
    </row>
    <row r="5287" spans="7:16">
      <c r="G5287" s="53"/>
      <c r="P5287" s="53"/>
    </row>
    <row r="5288" spans="7:16">
      <c r="G5288" s="53"/>
      <c r="P5288" s="53"/>
    </row>
    <row r="5289" spans="7:16">
      <c r="G5289" s="53"/>
      <c r="P5289" s="53"/>
    </row>
    <row r="5290" spans="7:16">
      <c r="G5290" s="53"/>
      <c r="P5290" s="53"/>
    </row>
    <row r="5291" spans="7:16">
      <c r="G5291" s="53"/>
      <c r="P5291" s="53"/>
    </row>
    <row r="5292" spans="7:16">
      <c r="G5292" s="53"/>
      <c r="P5292" s="53"/>
    </row>
    <row r="5293" spans="7:16">
      <c r="G5293" s="53"/>
      <c r="P5293" s="53"/>
    </row>
    <row r="5294" spans="7:16">
      <c r="G5294" s="53"/>
      <c r="P5294" s="53"/>
    </row>
    <row r="5295" spans="7:16">
      <c r="G5295" s="53"/>
      <c r="P5295" s="53"/>
    </row>
    <row r="5296" spans="7:16">
      <c r="G5296" s="53"/>
      <c r="P5296" s="53"/>
    </row>
    <row r="5297" spans="7:16">
      <c r="G5297" s="53"/>
      <c r="P5297" s="53"/>
    </row>
    <row r="5298" spans="7:16">
      <c r="G5298" s="53"/>
      <c r="P5298" s="53"/>
    </row>
    <row r="5299" spans="7:16">
      <c r="G5299" s="53"/>
      <c r="P5299" s="53"/>
    </row>
    <row r="5300" spans="7:16">
      <c r="G5300" s="53"/>
      <c r="P5300" s="53"/>
    </row>
    <row r="5301" spans="7:16">
      <c r="G5301" s="53"/>
      <c r="P5301" s="53"/>
    </row>
    <row r="5302" spans="7:16">
      <c r="G5302" s="53"/>
      <c r="P5302" s="53"/>
    </row>
    <row r="5303" spans="7:16">
      <c r="G5303" s="53"/>
      <c r="P5303" s="53"/>
    </row>
    <row r="5304" spans="7:16">
      <c r="G5304" s="53"/>
      <c r="P5304" s="53"/>
    </row>
    <row r="5305" spans="7:16">
      <c r="G5305" s="53"/>
      <c r="P5305" s="53"/>
    </row>
    <row r="5306" spans="7:16">
      <c r="G5306" s="53"/>
      <c r="P5306" s="53"/>
    </row>
    <row r="5307" spans="7:16">
      <c r="G5307" s="53"/>
      <c r="P5307" s="53"/>
    </row>
    <row r="5308" spans="7:16">
      <c r="G5308" s="53"/>
      <c r="P5308" s="53"/>
    </row>
    <row r="5309" spans="7:16">
      <c r="G5309" s="53"/>
      <c r="P5309" s="53"/>
    </row>
    <row r="5310" spans="7:16">
      <c r="G5310" s="53"/>
      <c r="P5310" s="53"/>
    </row>
    <row r="5311" spans="7:16">
      <c r="G5311" s="53"/>
      <c r="P5311" s="53"/>
    </row>
    <row r="5312" spans="7:16">
      <c r="G5312" s="53"/>
      <c r="P5312" s="53"/>
    </row>
    <row r="5313" spans="7:16">
      <c r="G5313" s="53"/>
      <c r="P5313" s="53"/>
    </row>
    <row r="5314" spans="7:16">
      <c r="G5314" s="53"/>
      <c r="P5314" s="53"/>
    </row>
    <row r="5315" spans="7:16">
      <c r="G5315" s="53"/>
      <c r="P5315" s="53"/>
    </row>
    <row r="5316" spans="7:16">
      <c r="G5316" s="53"/>
      <c r="P5316" s="53"/>
    </row>
    <row r="5317" spans="7:16">
      <c r="G5317" s="53"/>
      <c r="P5317" s="53"/>
    </row>
    <row r="5318" spans="7:16">
      <c r="G5318" s="53"/>
      <c r="P5318" s="53"/>
    </row>
    <row r="5319" spans="7:16">
      <c r="G5319" s="53"/>
      <c r="P5319" s="53"/>
    </row>
    <row r="5320" spans="7:16">
      <c r="G5320" s="53"/>
      <c r="P5320" s="53"/>
    </row>
    <row r="5321" spans="7:16">
      <c r="G5321" s="53"/>
      <c r="P5321" s="53"/>
    </row>
    <row r="5322" spans="7:16">
      <c r="G5322" s="53"/>
      <c r="P5322" s="53"/>
    </row>
    <row r="5323" spans="7:16">
      <c r="G5323" s="53"/>
      <c r="P5323" s="53"/>
    </row>
    <row r="5324" spans="7:16">
      <c r="G5324" s="53"/>
      <c r="P5324" s="53"/>
    </row>
    <row r="5325" spans="7:16">
      <c r="G5325" s="53"/>
      <c r="P5325" s="53"/>
    </row>
    <row r="5326" spans="7:16">
      <c r="G5326" s="53"/>
      <c r="P5326" s="53"/>
    </row>
    <row r="5327" spans="7:16">
      <c r="G5327" s="53"/>
      <c r="P5327" s="53"/>
    </row>
    <row r="5328" spans="7:16">
      <c r="G5328" s="53"/>
      <c r="P5328" s="53"/>
    </row>
    <row r="5329" spans="7:16">
      <c r="G5329" s="53"/>
      <c r="P5329" s="53"/>
    </row>
    <row r="5330" spans="7:16">
      <c r="G5330" s="53"/>
      <c r="P5330" s="53"/>
    </row>
    <row r="5331" spans="7:16">
      <c r="G5331" s="53"/>
      <c r="P5331" s="53"/>
    </row>
    <row r="5332" spans="7:16">
      <c r="G5332" s="53"/>
      <c r="P5332" s="53"/>
    </row>
    <row r="5333" spans="7:16">
      <c r="G5333" s="53"/>
      <c r="P5333" s="53"/>
    </row>
    <row r="5334" spans="7:16">
      <c r="G5334" s="53"/>
      <c r="P5334" s="53"/>
    </row>
    <row r="5335" spans="7:16">
      <c r="G5335" s="53"/>
      <c r="P5335" s="53"/>
    </row>
    <row r="5336" spans="7:16">
      <c r="G5336" s="53"/>
      <c r="P5336" s="53"/>
    </row>
    <row r="5337" spans="7:16">
      <c r="G5337" s="53"/>
      <c r="P5337" s="53"/>
    </row>
    <row r="5338" spans="7:16">
      <c r="G5338" s="53"/>
      <c r="P5338" s="53"/>
    </row>
    <row r="5339" spans="7:16">
      <c r="G5339" s="53"/>
      <c r="P5339" s="53"/>
    </row>
    <row r="5340" spans="7:16">
      <c r="G5340" s="53"/>
      <c r="P5340" s="53"/>
    </row>
    <row r="5341" spans="7:16">
      <c r="G5341" s="53"/>
      <c r="P5341" s="53"/>
    </row>
    <row r="5342" spans="7:16">
      <c r="G5342" s="53"/>
      <c r="P5342" s="53"/>
    </row>
    <row r="5343" spans="7:16">
      <c r="G5343" s="53"/>
      <c r="P5343" s="53"/>
    </row>
    <row r="5344" spans="7:16">
      <c r="G5344" s="53"/>
      <c r="P5344" s="53"/>
    </row>
    <row r="5345" spans="7:16">
      <c r="G5345" s="53"/>
      <c r="P5345" s="53"/>
    </row>
    <row r="5346" spans="7:16">
      <c r="G5346" s="53"/>
      <c r="P5346" s="53"/>
    </row>
    <row r="5347" spans="7:16">
      <c r="G5347" s="53"/>
      <c r="P5347" s="53"/>
    </row>
    <row r="5348" spans="7:16">
      <c r="G5348" s="53"/>
      <c r="P5348" s="53"/>
    </row>
    <row r="5349" spans="7:16">
      <c r="G5349" s="53"/>
      <c r="P5349" s="53"/>
    </row>
    <row r="5350" spans="7:16">
      <c r="G5350" s="53"/>
      <c r="P5350" s="53"/>
    </row>
    <row r="5351" spans="7:16">
      <c r="G5351" s="53"/>
      <c r="P5351" s="53"/>
    </row>
    <row r="5352" spans="7:16">
      <c r="G5352" s="53"/>
      <c r="P5352" s="53"/>
    </row>
    <row r="5353" spans="7:16">
      <c r="G5353" s="53"/>
      <c r="P5353" s="53"/>
    </row>
    <row r="5354" spans="7:16">
      <c r="G5354" s="53"/>
      <c r="P5354" s="53"/>
    </row>
    <row r="5355" spans="7:16">
      <c r="G5355" s="53"/>
      <c r="P5355" s="53"/>
    </row>
    <row r="5356" spans="7:16">
      <c r="G5356" s="53"/>
      <c r="P5356" s="53"/>
    </row>
    <row r="5357" spans="7:16">
      <c r="G5357" s="53"/>
      <c r="P5357" s="53"/>
    </row>
    <row r="5358" spans="7:16">
      <c r="G5358" s="53"/>
      <c r="P5358" s="53"/>
    </row>
    <row r="5359" spans="7:16">
      <c r="G5359" s="53"/>
      <c r="P5359" s="53"/>
    </row>
    <row r="5360" spans="7:16">
      <c r="G5360" s="53"/>
      <c r="P5360" s="53"/>
    </row>
    <row r="5361" spans="7:16">
      <c r="G5361" s="53"/>
      <c r="P5361" s="53"/>
    </row>
    <row r="5362" spans="7:16">
      <c r="G5362" s="53"/>
      <c r="P5362" s="53"/>
    </row>
    <row r="5363" spans="7:16">
      <c r="G5363" s="53"/>
      <c r="P5363" s="53"/>
    </row>
    <row r="5364" spans="7:16">
      <c r="G5364" s="53"/>
      <c r="P5364" s="53"/>
    </row>
    <row r="5365" spans="7:16">
      <c r="G5365" s="53"/>
      <c r="P5365" s="53"/>
    </row>
    <row r="5366" spans="7:16">
      <c r="G5366" s="53"/>
      <c r="P5366" s="53"/>
    </row>
    <row r="5367" spans="7:16">
      <c r="G5367" s="53"/>
      <c r="P5367" s="53"/>
    </row>
    <row r="5368" spans="7:16">
      <c r="G5368" s="53"/>
      <c r="P5368" s="53"/>
    </row>
    <row r="5369" spans="7:16">
      <c r="G5369" s="53"/>
      <c r="P5369" s="53"/>
    </row>
    <row r="5370" spans="7:16">
      <c r="G5370" s="53"/>
      <c r="P5370" s="53"/>
    </row>
    <row r="5371" spans="7:16">
      <c r="G5371" s="53"/>
      <c r="P5371" s="53"/>
    </row>
    <row r="5372" spans="7:16">
      <c r="G5372" s="53"/>
      <c r="P5372" s="53"/>
    </row>
    <row r="5373" spans="7:16">
      <c r="G5373" s="53"/>
      <c r="P5373" s="53"/>
    </row>
    <row r="5374" spans="7:16">
      <c r="G5374" s="53"/>
      <c r="P5374" s="53"/>
    </row>
    <row r="5375" spans="7:16">
      <c r="G5375" s="53"/>
      <c r="P5375" s="53"/>
    </row>
    <row r="5376" spans="7:16">
      <c r="G5376" s="53"/>
      <c r="P5376" s="53"/>
    </row>
    <row r="5377" spans="7:16">
      <c r="G5377" s="53"/>
      <c r="P5377" s="53"/>
    </row>
    <row r="5378" spans="7:16">
      <c r="G5378" s="53"/>
      <c r="P5378" s="53"/>
    </row>
    <row r="5379" spans="7:16">
      <c r="G5379" s="53"/>
      <c r="P5379" s="53"/>
    </row>
    <row r="5380" spans="7:16">
      <c r="G5380" s="53"/>
      <c r="P5380" s="53"/>
    </row>
    <row r="5381" spans="7:16">
      <c r="G5381" s="53"/>
      <c r="P5381" s="53"/>
    </row>
    <row r="5382" spans="7:16">
      <c r="G5382" s="53"/>
      <c r="P5382" s="53"/>
    </row>
    <row r="5383" spans="7:16">
      <c r="G5383" s="53"/>
      <c r="P5383" s="53"/>
    </row>
    <row r="5384" spans="7:16">
      <c r="G5384" s="53"/>
      <c r="P5384" s="53"/>
    </row>
    <row r="5385" spans="7:16">
      <c r="G5385" s="53"/>
      <c r="P5385" s="53"/>
    </row>
    <row r="5386" spans="7:16">
      <c r="G5386" s="53"/>
      <c r="P5386" s="53"/>
    </row>
    <row r="5387" spans="7:16">
      <c r="G5387" s="53"/>
      <c r="P5387" s="53"/>
    </row>
    <row r="5388" spans="7:16">
      <c r="G5388" s="53"/>
      <c r="P5388" s="53"/>
    </row>
    <row r="5389" spans="7:16">
      <c r="G5389" s="53"/>
      <c r="P5389" s="53"/>
    </row>
    <row r="5390" spans="7:16">
      <c r="G5390" s="53"/>
      <c r="P5390" s="53"/>
    </row>
    <row r="5391" spans="7:16">
      <c r="G5391" s="53"/>
      <c r="P5391" s="53"/>
    </row>
    <row r="5392" spans="7:16">
      <c r="G5392" s="53"/>
      <c r="P5392" s="53"/>
    </row>
    <row r="5393" spans="7:16">
      <c r="G5393" s="53"/>
      <c r="P5393" s="53"/>
    </row>
    <row r="5394" spans="7:16">
      <c r="G5394" s="53"/>
      <c r="P5394" s="53"/>
    </row>
    <row r="5395" spans="7:16">
      <c r="G5395" s="53"/>
      <c r="P5395" s="53"/>
    </row>
    <row r="5396" spans="7:16">
      <c r="G5396" s="53"/>
      <c r="P5396" s="53"/>
    </row>
    <row r="5397" spans="7:16">
      <c r="G5397" s="53"/>
      <c r="P5397" s="53"/>
    </row>
    <row r="5398" spans="7:16">
      <c r="G5398" s="53"/>
      <c r="P5398" s="53"/>
    </row>
    <row r="5399" spans="7:16">
      <c r="G5399" s="53"/>
      <c r="P5399" s="53"/>
    </row>
    <row r="5400" spans="7:16">
      <c r="G5400" s="53"/>
      <c r="P5400" s="53"/>
    </row>
    <row r="5401" spans="7:16">
      <c r="G5401" s="53"/>
      <c r="P5401" s="53"/>
    </row>
    <row r="5402" spans="7:16">
      <c r="G5402" s="53"/>
      <c r="P5402" s="53"/>
    </row>
    <row r="5403" spans="7:16">
      <c r="G5403" s="53"/>
      <c r="P5403" s="53"/>
    </row>
    <row r="5404" spans="7:16">
      <c r="G5404" s="53"/>
      <c r="P5404" s="53"/>
    </row>
    <row r="5405" spans="7:16">
      <c r="G5405" s="53"/>
      <c r="P5405" s="53"/>
    </row>
    <row r="5406" spans="7:16">
      <c r="G5406" s="53"/>
      <c r="P5406" s="53"/>
    </row>
    <row r="5407" spans="7:16">
      <c r="G5407" s="53"/>
      <c r="P5407" s="53"/>
    </row>
    <row r="5408" spans="7:16">
      <c r="G5408" s="53"/>
      <c r="P5408" s="53"/>
    </row>
    <row r="5409" spans="7:16">
      <c r="G5409" s="53"/>
      <c r="P5409" s="53"/>
    </row>
    <row r="5410" spans="7:16">
      <c r="G5410" s="53"/>
      <c r="P5410" s="53"/>
    </row>
    <row r="5411" spans="7:16">
      <c r="G5411" s="53"/>
      <c r="P5411" s="53"/>
    </row>
    <row r="5412" spans="7:16">
      <c r="G5412" s="53"/>
      <c r="P5412" s="53"/>
    </row>
    <row r="5413" spans="7:16">
      <c r="G5413" s="53"/>
      <c r="P5413" s="53"/>
    </row>
    <row r="5414" spans="7:16">
      <c r="G5414" s="53"/>
      <c r="P5414" s="53"/>
    </row>
    <row r="5415" spans="7:16">
      <c r="G5415" s="53"/>
      <c r="P5415" s="53"/>
    </row>
    <row r="5416" spans="7:16">
      <c r="G5416" s="53"/>
      <c r="P5416" s="53"/>
    </row>
    <row r="5417" spans="7:16">
      <c r="G5417" s="53"/>
      <c r="P5417" s="53"/>
    </row>
    <row r="5418" spans="7:16">
      <c r="G5418" s="53"/>
      <c r="P5418" s="53"/>
    </row>
    <row r="5419" spans="7:16">
      <c r="G5419" s="53"/>
      <c r="P5419" s="53"/>
    </row>
    <row r="5420" spans="7:16">
      <c r="G5420" s="53"/>
      <c r="P5420" s="53"/>
    </row>
    <row r="5421" spans="7:16">
      <c r="G5421" s="53"/>
      <c r="P5421" s="53"/>
    </row>
    <row r="5422" spans="7:16">
      <c r="G5422" s="53"/>
      <c r="P5422" s="53"/>
    </row>
    <row r="5423" spans="7:16">
      <c r="G5423" s="53"/>
      <c r="P5423" s="53"/>
    </row>
    <row r="5424" spans="7:16">
      <c r="G5424" s="53"/>
      <c r="P5424" s="53"/>
    </row>
    <row r="5425" spans="7:16">
      <c r="G5425" s="53"/>
      <c r="P5425" s="53"/>
    </row>
    <row r="5426" spans="7:16">
      <c r="G5426" s="53"/>
      <c r="P5426" s="53"/>
    </row>
    <row r="5427" spans="7:16">
      <c r="G5427" s="53"/>
      <c r="P5427" s="53"/>
    </row>
    <row r="5428" spans="7:16">
      <c r="G5428" s="53"/>
      <c r="P5428" s="53"/>
    </row>
    <row r="5429" spans="7:16">
      <c r="G5429" s="53"/>
      <c r="P5429" s="53"/>
    </row>
    <row r="5430" spans="7:16">
      <c r="G5430" s="53"/>
      <c r="P5430" s="53"/>
    </row>
    <row r="5431" spans="7:16">
      <c r="G5431" s="53"/>
      <c r="P5431" s="53"/>
    </row>
    <row r="5432" spans="7:16">
      <c r="G5432" s="53"/>
      <c r="P5432" s="53"/>
    </row>
    <row r="5433" spans="7:16">
      <c r="G5433" s="53"/>
      <c r="P5433" s="53"/>
    </row>
    <row r="5434" spans="7:16">
      <c r="G5434" s="53"/>
      <c r="P5434" s="53"/>
    </row>
    <row r="5435" spans="7:16">
      <c r="G5435" s="53"/>
      <c r="P5435" s="53"/>
    </row>
    <row r="5436" spans="7:16">
      <c r="G5436" s="53"/>
      <c r="P5436" s="53"/>
    </row>
    <row r="5437" spans="7:16">
      <c r="G5437" s="53"/>
      <c r="P5437" s="53"/>
    </row>
    <row r="5438" spans="7:16">
      <c r="G5438" s="53"/>
      <c r="P5438" s="53"/>
    </row>
    <row r="5439" spans="7:16">
      <c r="G5439" s="53"/>
      <c r="P5439" s="53"/>
    </row>
    <row r="5440" spans="7:16">
      <c r="G5440" s="53"/>
      <c r="P5440" s="53"/>
    </row>
    <row r="5441" spans="7:16">
      <c r="G5441" s="53"/>
      <c r="P5441" s="53"/>
    </row>
    <row r="5442" spans="7:16">
      <c r="G5442" s="53"/>
      <c r="P5442" s="53"/>
    </row>
    <row r="5443" spans="7:16">
      <c r="G5443" s="53"/>
      <c r="P5443" s="53"/>
    </row>
    <row r="5444" spans="7:16">
      <c r="G5444" s="53"/>
      <c r="P5444" s="53"/>
    </row>
    <row r="5445" spans="7:16">
      <c r="G5445" s="53"/>
      <c r="P5445" s="53"/>
    </row>
    <row r="5446" spans="7:16">
      <c r="G5446" s="53"/>
      <c r="P5446" s="53"/>
    </row>
    <row r="5447" spans="7:16">
      <c r="G5447" s="53"/>
      <c r="P5447" s="53"/>
    </row>
    <row r="5448" spans="7:16">
      <c r="G5448" s="53"/>
      <c r="P5448" s="53"/>
    </row>
    <row r="5449" spans="7:16">
      <c r="G5449" s="53"/>
      <c r="P5449" s="53"/>
    </row>
    <row r="5450" spans="7:16">
      <c r="G5450" s="53"/>
      <c r="P5450" s="53"/>
    </row>
    <row r="5451" spans="7:16">
      <c r="G5451" s="53"/>
      <c r="P5451" s="53"/>
    </row>
    <row r="5452" spans="7:16">
      <c r="G5452" s="53"/>
      <c r="P5452" s="53"/>
    </row>
    <row r="5453" spans="7:16">
      <c r="G5453" s="53"/>
      <c r="P5453" s="53"/>
    </row>
    <row r="5454" spans="7:16">
      <c r="G5454" s="53"/>
      <c r="P5454" s="53"/>
    </row>
    <row r="5455" spans="7:16">
      <c r="G5455" s="53"/>
      <c r="P5455" s="53"/>
    </row>
    <row r="5456" spans="7:16">
      <c r="G5456" s="53"/>
      <c r="P5456" s="53"/>
    </row>
    <row r="5457" spans="7:16">
      <c r="G5457" s="53"/>
      <c r="P5457" s="53"/>
    </row>
    <row r="5458" spans="7:16">
      <c r="G5458" s="53"/>
      <c r="P5458" s="53"/>
    </row>
    <row r="5459" spans="7:16">
      <c r="G5459" s="53"/>
      <c r="P5459" s="53"/>
    </row>
    <row r="5460" spans="7:16">
      <c r="G5460" s="53"/>
      <c r="P5460" s="53"/>
    </row>
    <row r="5461" spans="7:16">
      <c r="G5461" s="53"/>
      <c r="P5461" s="53"/>
    </row>
    <row r="5462" spans="7:16">
      <c r="G5462" s="53"/>
      <c r="P5462" s="53"/>
    </row>
    <row r="5463" spans="7:16">
      <c r="G5463" s="53"/>
      <c r="P5463" s="53"/>
    </row>
    <row r="5464" spans="7:16">
      <c r="G5464" s="53"/>
      <c r="P5464" s="53"/>
    </row>
    <row r="5465" spans="7:16">
      <c r="G5465" s="53"/>
      <c r="P5465" s="53"/>
    </row>
    <row r="5466" spans="7:16">
      <c r="G5466" s="53"/>
      <c r="P5466" s="53"/>
    </row>
    <row r="5467" spans="7:16">
      <c r="G5467" s="53"/>
      <c r="P5467" s="53"/>
    </row>
    <row r="5468" spans="7:16">
      <c r="G5468" s="53"/>
      <c r="P5468" s="53"/>
    </row>
    <row r="5469" spans="7:16">
      <c r="G5469" s="53"/>
      <c r="P5469" s="53"/>
    </row>
    <row r="5470" spans="7:16">
      <c r="G5470" s="53"/>
      <c r="P5470" s="53"/>
    </row>
    <row r="5471" spans="7:16">
      <c r="G5471" s="53"/>
      <c r="P5471" s="53"/>
    </row>
    <row r="5472" spans="7:16">
      <c r="G5472" s="53"/>
      <c r="P5472" s="53"/>
    </row>
    <row r="5473" spans="7:16">
      <c r="G5473" s="53"/>
      <c r="P5473" s="53"/>
    </row>
    <row r="5474" spans="7:16">
      <c r="G5474" s="53"/>
      <c r="P5474" s="53"/>
    </row>
    <row r="5475" spans="7:16">
      <c r="G5475" s="53"/>
      <c r="P5475" s="53"/>
    </row>
    <row r="5476" spans="7:16">
      <c r="G5476" s="53"/>
      <c r="P5476" s="53"/>
    </row>
    <row r="5477" spans="7:16">
      <c r="G5477" s="53"/>
      <c r="P5477" s="53"/>
    </row>
    <row r="5478" spans="7:16">
      <c r="G5478" s="53"/>
      <c r="P5478" s="53"/>
    </row>
    <row r="5479" spans="7:16">
      <c r="G5479" s="53"/>
      <c r="P5479" s="53"/>
    </row>
    <row r="5480" spans="7:16">
      <c r="G5480" s="53"/>
      <c r="P5480" s="53"/>
    </row>
    <row r="5481" spans="7:16">
      <c r="G5481" s="53"/>
      <c r="P5481" s="53"/>
    </row>
    <row r="5482" spans="7:16">
      <c r="G5482" s="53"/>
      <c r="P5482" s="53"/>
    </row>
    <row r="5483" spans="7:16">
      <c r="G5483" s="53"/>
      <c r="P5483" s="53"/>
    </row>
    <row r="5484" spans="7:16">
      <c r="G5484" s="53"/>
      <c r="P5484" s="53"/>
    </row>
    <row r="5485" spans="7:16">
      <c r="G5485" s="53"/>
      <c r="P5485" s="53"/>
    </row>
    <row r="5486" spans="7:16">
      <c r="G5486" s="53"/>
      <c r="P5486" s="53"/>
    </row>
    <row r="5487" spans="7:16">
      <c r="G5487" s="53"/>
      <c r="P5487" s="53"/>
    </row>
    <row r="5488" spans="7:16">
      <c r="G5488" s="53"/>
      <c r="P5488" s="53"/>
    </row>
    <row r="5489" spans="7:16">
      <c r="G5489" s="53"/>
      <c r="P5489" s="53"/>
    </row>
    <row r="5490" spans="7:16">
      <c r="G5490" s="53"/>
      <c r="P5490" s="53"/>
    </row>
    <row r="5491" spans="7:16">
      <c r="G5491" s="53"/>
      <c r="P5491" s="53"/>
    </row>
    <row r="5492" spans="7:16">
      <c r="G5492" s="53"/>
      <c r="P5492" s="53"/>
    </row>
    <row r="5493" spans="7:16">
      <c r="G5493" s="53"/>
      <c r="P5493" s="53"/>
    </row>
    <row r="5494" spans="7:16">
      <c r="G5494" s="53"/>
      <c r="P5494" s="53"/>
    </row>
    <row r="5495" spans="7:16">
      <c r="G5495" s="53"/>
      <c r="P5495" s="53"/>
    </row>
    <row r="5496" spans="7:16">
      <c r="G5496" s="53"/>
      <c r="P5496" s="53"/>
    </row>
    <row r="5497" spans="7:16">
      <c r="G5497" s="53"/>
      <c r="P5497" s="53"/>
    </row>
    <row r="5498" spans="7:16">
      <c r="G5498" s="53"/>
      <c r="P5498" s="53"/>
    </row>
    <row r="5499" spans="7:16">
      <c r="G5499" s="53"/>
      <c r="P5499" s="53"/>
    </row>
    <row r="5500" spans="7:16">
      <c r="G5500" s="53"/>
      <c r="P5500" s="53"/>
    </row>
    <row r="5501" spans="7:16">
      <c r="G5501" s="53"/>
      <c r="P5501" s="53"/>
    </row>
    <row r="5502" spans="7:16">
      <c r="G5502" s="53"/>
      <c r="P5502" s="53"/>
    </row>
    <row r="5503" spans="7:16">
      <c r="G5503" s="53"/>
      <c r="P5503" s="53"/>
    </row>
    <row r="5504" spans="7:16">
      <c r="G5504" s="53"/>
      <c r="P5504" s="53"/>
    </row>
    <row r="5505" spans="7:16">
      <c r="G5505" s="53"/>
      <c r="P5505" s="53"/>
    </row>
    <row r="5506" spans="7:16">
      <c r="G5506" s="53"/>
      <c r="P5506" s="53"/>
    </row>
    <row r="5507" spans="7:16">
      <c r="G5507" s="53"/>
      <c r="P5507" s="53"/>
    </row>
    <row r="5508" spans="7:16">
      <c r="G5508" s="53"/>
      <c r="P5508" s="53"/>
    </row>
    <row r="5509" spans="7:16">
      <c r="G5509" s="53"/>
      <c r="P5509" s="53"/>
    </row>
    <row r="5510" spans="7:16">
      <c r="G5510" s="53"/>
      <c r="P5510" s="53"/>
    </row>
    <row r="5511" spans="7:16">
      <c r="G5511" s="53"/>
      <c r="P5511" s="53"/>
    </row>
    <row r="5512" spans="7:16">
      <c r="G5512" s="53"/>
      <c r="P5512" s="53"/>
    </row>
    <row r="5513" spans="7:16">
      <c r="G5513" s="53"/>
      <c r="P5513" s="53"/>
    </row>
    <row r="5514" spans="7:16">
      <c r="G5514" s="53"/>
      <c r="P5514" s="53"/>
    </row>
    <row r="5515" spans="7:16">
      <c r="G5515" s="53"/>
      <c r="P5515" s="53"/>
    </row>
    <row r="5516" spans="7:16">
      <c r="G5516" s="53"/>
      <c r="P5516" s="53"/>
    </row>
    <row r="5517" spans="7:16">
      <c r="G5517" s="53"/>
      <c r="P5517" s="53"/>
    </row>
    <row r="5518" spans="7:16">
      <c r="G5518" s="53"/>
      <c r="P5518" s="53"/>
    </row>
    <row r="5519" spans="7:16">
      <c r="G5519" s="53"/>
      <c r="P5519" s="53"/>
    </row>
    <row r="5520" spans="7:16">
      <c r="G5520" s="53"/>
      <c r="P5520" s="53"/>
    </row>
    <row r="5521" spans="7:16">
      <c r="G5521" s="53"/>
      <c r="P5521" s="53"/>
    </row>
    <row r="5522" spans="7:16">
      <c r="G5522" s="53"/>
      <c r="P5522" s="53"/>
    </row>
    <row r="5523" spans="7:16">
      <c r="G5523" s="53"/>
      <c r="P5523" s="53"/>
    </row>
    <row r="5524" spans="7:16">
      <c r="G5524" s="53"/>
      <c r="P5524" s="53"/>
    </row>
    <row r="5525" spans="7:16">
      <c r="G5525" s="53"/>
      <c r="P5525" s="53"/>
    </row>
    <row r="5526" spans="7:16">
      <c r="G5526" s="53"/>
      <c r="P5526" s="53"/>
    </row>
    <row r="5527" spans="7:16">
      <c r="G5527" s="53"/>
      <c r="P5527" s="53"/>
    </row>
    <row r="5528" spans="7:16">
      <c r="G5528" s="53"/>
      <c r="P5528" s="53"/>
    </row>
    <row r="5529" spans="7:16">
      <c r="G5529" s="53"/>
      <c r="P5529" s="53"/>
    </row>
    <row r="5530" spans="7:16">
      <c r="G5530" s="53"/>
      <c r="P5530" s="53"/>
    </row>
    <row r="5531" spans="7:16">
      <c r="G5531" s="53"/>
      <c r="P5531" s="53"/>
    </row>
    <row r="5532" spans="7:16">
      <c r="G5532" s="53"/>
      <c r="P5532" s="53"/>
    </row>
    <row r="5533" spans="7:16">
      <c r="G5533" s="53"/>
      <c r="P5533" s="53"/>
    </row>
    <row r="5534" spans="7:16">
      <c r="G5534" s="53"/>
      <c r="P5534" s="53"/>
    </row>
    <row r="5535" spans="7:16">
      <c r="G5535" s="53"/>
      <c r="P5535" s="53"/>
    </row>
    <row r="5536" spans="7:16">
      <c r="G5536" s="53"/>
      <c r="P5536" s="53"/>
    </row>
    <row r="5537" spans="7:16">
      <c r="G5537" s="53"/>
      <c r="P5537" s="53"/>
    </row>
    <row r="5538" spans="7:16">
      <c r="G5538" s="53"/>
      <c r="P5538" s="53"/>
    </row>
    <row r="5539" spans="7:16">
      <c r="G5539" s="53"/>
      <c r="P5539" s="53"/>
    </row>
    <row r="5540" spans="7:16">
      <c r="G5540" s="53"/>
      <c r="P5540" s="53"/>
    </row>
    <row r="5541" spans="7:16">
      <c r="G5541" s="53"/>
      <c r="P5541" s="53"/>
    </row>
    <row r="5542" spans="7:16">
      <c r="G5542" s="53"/>
      <c r="P5542" s="53"/>
    </row>
    <row r="5543" spans="7:16">
      <c r="G5543" s="53"/>
      <c r="P5543" s="53"/>
    </row>
    <row r="5544" spans="7:16">
      <c r="G5544" s="53"/>
      <c r="P5544" s="53"/>
    </row>
    <row r="5545" spans="7:16">
      <c r="G5545" s="53"/>
      <c r="P5545" s="53"/>
    </row>
    <row r="5546" spans="7:16">
      <c r="G5546" s="53"/>
      <c r="P5546" s="53"/>
    </row>
    <row r="5547" spans="7:16">
      <c r="G5547" s="53"/>
      <c r="P5547" s="53"/>
    </row>
    <row r="5548" spans="7:16">
      <c r="G5548" s="53"/>
      <c r="P5548" s="53"/>
    </row>
    <row r="5549" spans="7:16">
      <c r="G5549" s="53"/>
      <c r="P5549" s="53"/>
    </row>
    <row r="5550" spans="7:16">
      <c r="G5550" s="53"/>
      <c r="P5550" s="53"/>
    </row>
    <row r="5551" spans="7:16">
      <c r="G5551" s="53"/>
      <c r="P5551" s="53"/>
    </row>
    <row r="5552" spans="7:16">
      <c r="G5552" s="53"/>
      <c r="P5552" s="53"/>
    </row>
    <row r="5553" spans="7:16">
      <c r="G5553" s="53"/>
      <c r="P5553" s="53"/>
    </row>
    <row r="5554" spans="7:16">
      <c r="G5554" s="53"/>
      <c r="P5554" s="53"/>
    </row>
    <row r="5555" spans="7:16">
      <c r="G5555" s="53"/>
      <c r="P5555" s="53"/>
    </row>
    <row r="5556" spans="7:16">
      <c r="G5556" s="53"/>
      <c r="P5556" s="53"/>
    </row>
    <row r="5557" spans="7:16">
      <c r="G5557" s="53"/>
      <c r="P5557" s="53"/>
    </row>
    <row r="5558" spans="7:16">
      <c r="G5558" s="53"/>
      <c r="P5558" s="53"/>
    </row>
    <row r="5559" spans="7:16">
      <c r="G5559" s="53"/>
      <c r="P5559" s="53"/>
    </row>
    <row r="5560" spans="7:16">
      <c r="G5560" s="53"/>
      <c r="P5560" s="53"/>
    </row>
    <row r="5561" spans="7:16">
      <c r="G5561" s="53"/>
      <c r="P5561" s="53"/>
    </row>
    <row r="5562" spans="7:16">
      <c r="G5562" s="53"/>
      <c r="P5562" s="53"/>
    </row>
    <row r="5563" spans="7:16">
      <c r="G5563" s="53"/>
      <c r="P5563" s="53"/>
    </row>
    <row r="5564" spans="7:16">
      <c r="G5564" s="53"/>
      <c r="P5564" s="53"/>
    </row>
    <row r="5565" spans="7:16">
      <c r="G5565" s="53"/>
      <c r="P5565" s="53"/>
    </row>
    <row r="5566" spans="7:16">
      <c r="G5566" s="53"/>
      <c r="P5566" s="53"/>
    </row>
    <row r="5567" spans="7:16">
      <c r="G5567" s="53"/>
      <c r="P5567" s="53"/>
    </row>
    <row r="5568" spans="7:16">
      <c r="G5568" s="53"/>
      <c r="P5568" s="53"/>
    </row>
    <row r="5569" spans="7:16">
      <c r="G5569" s="53"/>
      <c r="P5569" s="53"/>
    </row>
    <row r="5570" spans="7:16">
      <c r="G5570" s="53"/>
      <c r="P5570" s="53"/>
    </row>
    <row r="5571" spans="7:16">
      <c r="G5571" s="53"/>
      <c r="P5571" s="53"/>
    </row>
    <row r="5572" spans="7:16">
      <c r="G5572" s="53"/>
      <c r="P5572" s="53"/>
    </row>
    <row r="5573" spans="7:16">
      <c r="G5573" s="53"/>
      <c r="P5573" s="53"/>
    </row>
    <row r="5574" spans="7:16">
      <c r="G5574" s="53"/>
      <c r="P5574" s="53"/>
    </row>
    <row r="5575" spans="7:16">
      <c r="G5575" s="53"/>
      <c r="P5575" s="53"/>
    </row>
    <row r="5576" spans="7:16">
      <c r="G5576" s="53"/>
      <c r="P5576" s="53"/>
    </row>
    <row r="5577" spans="7:16">
      <c r="G5577" s="53"/>
      <c r="P5577" s="53"/>
    </row>
    <row r="5578" spans="7:16">
      <c r="G5578" s="53"/>
      <c r="P5578" s="53"/>
    </row>
    <row r="5579" spans="7:16">
      <c r="G5579" s="53"/>
      <c r="P5579" s="53"/>
    </row>
    <row r="5580" spans="7:16">
      <c r="G5580" s="53"/>
      <c r="P5580" s="53"/>
    </row>
    <row r="5581" spans="7:16">
      <c r="G5581" s="53"/>
      <c r="P5581" s="53"/>
    </row>
    <row r="5582" spans="7:16">
      <c r="G5582" s="53"/>
      <c r="P5582" s="53"/>
    </row>
    <row r="5583" spans="7:16">
      <c r="G5583" s="53"/>
      <c r="P5583" s="53"/>
    </row>
    <row r="5584" spans="7:16">
      <c r="G5584" s="53"/>
      <c r="P5584" s="53"/>
    </row>
    <row r="5585" spans="7:16">
      <c r="G5585" s="53"/>
      <c r="P5585" s="53"/>
    </row>
    <row r="5586" spans="7:16">
      <c r="G5586" s="53"/>
      <c r="P5586" s="53"/>
    </row>
    <row r="5587" spans="7:16">
      <c r="G5587" s="53"/>
      <c r="P5587" s="53"/>
    </row>
    <row r="5588" spans="7:16">
      <c r="G5588" s="53"/>
      <c r="P5588" s="53"/>
    </row>
    <row r="5589" spans="7:16">
      <c r="G5589" s="53"/>
      <c r="P5589" s="53"/>
    </row>
    <row r="5590" spans="7:16">
      <c r="G5590" s="53"/>
      <c r="P5590" s="53"/>
    </row>
    <row r="5591" spans="7:16">
      <c r="G5591" s="53"/>
      <c r="P5591" s="53"/>
    </row>
    <row r="5592" spans="7:16">
      <c r="G5592" s="53"/>
      <c r="P5592" s="53"/>
    </row>
    <row r="5593" spans="7:16">
      <c r="G5593" s="53"/>
      <c r="P5593" s="53"/>
    </row>
    <row r="5594" spans="7:16">
      <c r="G5594" s="53"/>
      <c r="P5594" s="53"/>
    </row>
    <row r="5595" spans="7:16">
      <c r="G5595" s="53"/>
      <c r="P5595" s="53"/>
    </row>
    <row r="5596" spans="7:16">
      <c r="G5596" s="53"/>
      <c r="P5596" s="53"/>
    </row>
    <row r="5597" spans="7:16">
      <c r="G5597" s="53"/>
      <c r="P5597" s="53"/>
    </row>
    <row r="5598" spans="7:16">
      <c r="G5598" s="53"/>
      <c r="P5598" s="53"/>
    </row>
    <row r="5599" spans="7:16">
      <c r="G5599" s="53"/>
      <c r="P5599" s="53"/>
    </row>
    <row r="5600" spans="7:16">
      <c r="G5600" s="53"/>
      <c r="P5600" s="53"/>
    </row>
    <row r="5601" spans="7:16">
      <c r="G5601" s="53"/>
      <c r="P5601" s="53"/>
    </row>
    <row r="5602" spans="7:16">
      <c r="G5602" s="53"/>
      <c r="P5602" s="53"/>
    </row>
    <row r="5603" spans="7:16">
      <c r="G5603" s="53"/>
      <c r="P5603" s="53"/>
    </row>
    <row r="5604" spans="7:16">
      <c r="G5604" s="53"/>
      <c r="P5604" s="53"/>
    </row>
    <row r="5605" spans="7:16">
      <c r="G5605" s="53"/>
      <c r="P5605" s="53"/>
    </row>
    <row r="5606" spans="7:16">
      <c r="G5606" s="53"/>
      <c r="P5606" s="53"/>
    </row>
    <row r="5607" spans="7:16">
      <c r="G5607" s="53"/>
      <c r="P5607" s="53"/>
    </row>
    <row r="5608" spans="7:16">
      <c r="G5608" s="53"/>
      <c r="P5608" s="53"/>
    </row>
    <row r="5609" spans="7:16">
      <c r="G5609" s="53"/>
      <c r="P5609" s="53"/>
    </row>
    <row r="5610" spans="7:16">
      <c r="G5610" s="53"/>
      <c r="P5610" s="53"/>
    </row>
    <row r="5611" spans="7:16">
      <c r="G5611" s="53"/>
      <c r="P5611" s="53"/>
    </row>
    <row r="5612" spans="7:16">
      <c r="G5612" s="53"/>
      <c r="P5612" s="53"/>
    </row>
    <row r="5613" spans="7:16">
      <c r="G5613" s="53"/>
      <c r="P5613" s="53"/>
    </row>
    <row r="5614" spans="7:16">
      <c r="G5614" s="53"/>
      <c r="P5614" s="53"/>
    </row>
    <row r="5615" spans="7:16">
      <c r="G5615" s="53"/>
      <c r="P5615" s="53"/>
    </row>
    <row r="5616" spans="7:16">
      <c r="G5616" s="53"/>
      <c r="P5616" s="53"/>
    </row>
    <row r="5617" spans="7:16">
      <c r="G5617" s="53"/>
      <c r="P5617" s="53"/>
    </row>
    <row r="5618" spans="7:16">
      <c r="G5618" s="53"/>
      <c r="P5618" s="53"/>
    </row>
    <row r="5619" spans="7:16">
      <c r="G5619" s="53"/>
      <c r="P5619" s="53"/>
    </row>
    <row r="5620" spans="7:16">
      <c r="G5620" s="53"/>
      <c r="P5620" s="53"/>
    </row>
    <row r="5621" spans="7:16">
      <c r="G5621" s="53"/>
      <c r="P5621" s="53"/>
    </row>
    <row r="5622" spans="7:16">
      <c r="G5622" s="53"/>
      <c r="P5622" s="53"/>
    </row>
    <row r="5623" spans="7:16">
      <c r="G5623" s="53"/>
      <c r="P5623" s="53"/>
    </row>
    <row r="5624" spans="7:16">
      <c r="G5624" s="53"/>
      <c r="P5624" s="53"/>
    </row>
    <row r="5625" spans="7:16">
      <c r="G5625" s="53"/>
      <c r="P5625" s="53"/>
    </row>
    <row r="5626" spans="7:16">
      <c r="G5626" s="53"/>
      <c r="P5626" s="53"/>
    </row>
    <row r="5627" spans="7:16">
      <c r="G5627" s="53"/>
      <c r="P5627" s="53"/>
    </row>
    <row r="5628" spans="7:16">
      <c r="G5628" s="53"/>
      <c r="P5628" s="53"/>
    </row>
    <row r="5629" spans="7:16">
      <c r="G5629" s="53"/>
      <c r="P5629" s="53"/>
    </row>
    <row r="5630" spans="7:16">
      <c r="G5630" s="53"/>
      <c r="P5630" s="53"/>
    </row>
    <row r="5631" spans="7:16">
      <c r="G5631" s="53"/>
      <c r="P5631" s="53"/>
    </row>
    <row r="5632" spans="7:16">
      <c r="G5632" s="53"/>
      <c r="P5632" s="53"/>
    </row>
    <row r="5633" spans="7:16">
      <c r="G5633" s="53"/>
      <c r="P5633" s="53"/>
    </row>
    <row r="5634" spans="7:16">
      <c r="G5634" s="53"/>
      <c r="P5634" s="53"/>
    </row>
    <row r="5635" spans="7:16">
      <c r="G5635" s="53"/>
      <c r="P5635" s="53"/>
    </row>
    <row r="5636" spans="7:16">
      <c r="G5636" s="53"/>
      <c r="P5636" s="53"/>
    </row>
    <row r="5637" spans="7:16">
      <c r="G5637" s="53"/>
      <c r="P5637" s="53"/>
    </row>
    <row r="5638" spans="7:16">
      <c r="G5638" s="53"/>
      <c r="P5638" s="53"/>
    </row>
    <row r="5639" spans="7:16">
      <c r="G5639" s="53"/>
      <c r="P5639" s="53"/>
    </row>
    <row r="5640" spans="7:16">
      <c r="G5640" s="53"/>
      <c r="P5640" s="53"/>
    </row>
    <row r="5641" spans="7:16">
      <c r="G5641" s="53"/>
      <c r="P5641" s="53"/>
    </row>
    <row r="5642" spans="7:16">
      <c r="G5642" s="53"/>
      <c r="P5642" s="53"/>
    </row>
    <row r="5643" spans="7:16">
      <c r="G5643" s="53"/>
      <c r="P5643" s="53"/>
    </row>
    <row r="5644" spans="7:16">
      <c r="G5644" s="53"/>
      <c r="P5644" s="53"/>
    </row>
    <row r="5645" spans="7:16">
      <c r="G5645" s="53"/>
      <c r="P5645" s="53"/>
    </row>
    <row r="5646" spans="7:16">
      <c r="G5646" s="53"/>
      <c r="P5646" s="53"/>
    </row>
    <row r="5647" spans="7:16">
      <c r="G5647" s="53"/>
      <c r="P5647" s="53"/>
    </row>
    <row r="5648" spans="7:16">
      <c r="G5648" s="53"/>
      <c r="P5648" s="53"/>
    </row>
    <row r="5649" spans="7:16">
      <c r="G5649" s="53"/>
      <c r="P5649" s="53"/>
    </row>
    <row r="5650" spans="7:16">
      <c r="G5650" s="53"/>
      <c r="P5650" s="53"/>
    </row>
    <row r="5651" spans="7:16">
      <c r="G5651" s="53"/>
      <c r="P5651" s="53"/>
    </row>
    <row r="5652" spans="7:16">
      <c r="G5652" s="53"/>
      <c r="P5652" s="53"/>
    </row>
    <row r="5653" spans="7:16">
      <c r="G5653" s="53"/>
      <c r="P5653" s="53"/>
    </row>
    <row r="5654" spans="7:16">
      <c r="G5654" s="53"/>
      <c r="P5654" s="53"/>
    </row>
    <row r="5655" spans="7:16">
      <c r="G5655" s="53"/>
      <c r="P5655" s="53"/>
    </row>
    <row r="5656" spans="7:16">
      <c r="G5656" s="53"/>
      <c r="P5656" s="53"/>
    </row>
    <row r="5657" spans="7:16">
      <c r="G5657" s="53"/>
      <c r="P5657" s="53"/>
    </row>
    <row r="5658" spans="7:16">
      <c r="G5658" s="53"/>
      <c r="P5658" s="53"/>
    </row>
    <row r="5659" spans="7:16">
      <c r="G5659" s="53"/>
      <c r="P5659" s="53"/>
    </row>
    <row r="5660" spans="7:16">
      <c r="G5660" s="53"/>
      <c r="P5660" s="53"/>
    </row>
    <row r="5661" spans="7:16">
      <c r="G5661" s="53"/>
      <c r="P5661" s="53"/>
    </row>
    <row r="5662" spans="7:16">
      <c r="G5662" s="53"/>
      <c r="P5662" s="53"/>
    </row>
    <row r="5663" spans="7:16">
      <c r="G5663" s="53"/>
      <c r="P5663" s="53"/>
    </row>
    <row r="5664" spans="7:16">
      <c r="G5664" s="53"/>
      <c r="P5664" s="53"/>
    </row>
    <row r="5665" spans="7:16">
      <c r="G5665" s="53"/>
      <c r="P5665" s="53"/>
    </row>
    <row r="5666" spans="7:16">
      <c r="G5666" s="53"/>
      <c r="P5666" s="53"/>
    </row>
    <row r="5667" spans="7:16">
      <c r="G5667" s="53"/>
      <c r="P5667" s="53"/>
    </row>
    <row r="5668" spans="7:16">
      <c r="G5668" s="53"/>
      <c r="P5668" s="53"/>
    </row>
    <row r="5669" spans="7:16">
      <c r="G5669" s="53"/>
      <c r="P5669" s="53"/>
    </row>
    <row r="5670" spans="7:16">
      <c r="G5670" s="53"/>
      <c r="P5670" s="53"/>
    </row>
    <row r="5671" spans="7:16">
      <c r="G5671" s="53"/>
      <c r="P5671" s="53"/>
    </row>
    <row r="5672" spans="7:16">
      <c r="G5672" s="53"/>
      <c r="P5672" s="53"/>
    </row>
    <row r="5673" spans="7:16">
      <c r="G5673" s="53"/>
      <c r="P5673" s="53"/>
    </row>
    <row r="5674" spans="7:16">
      <c r="G5674" s="53"/>
      <c r="P5674" s="53"/>
    </row>
    <row r="5675" spans="7:16">
      <c r="G5675" s="53"/>
      <c r="P5675" s="53"/>
    </row>
    <row r="5676" spans="7:16">
      <c r="G5676" s="53"/>
      <c r="P5676" s="53"/>
    </row>
    <row r="5677" spans="7:16">
      <c r="G5677" s="53"/>
      <c r="P5677" s="53"/>
    </row>
    <row r="5678" spans="7:16">
      <c r="G5678" s="53"/>
      <c r="P5678" s="53"/>
    </row>
    <row r="5679" spans="7:16">
      <c r="G5679" s="53"/>
      <c r="P5679" s="53"/>
    </row>
    <row r="5680" spans="7:16">
      <c r="G5680" s="53"/>
      <c r="P5680" s="53"/>
    </row>
    <row r="5681" spans="7:16">
      <c r="G5681" s="53"/>
      <c r="P5681" s="53"/>
    </row>
    <row r="5682" spans="7:16">
      <c r="G5682" s="53"/>
      <c r="P5682" s="53"/>
    </row>
    <row r="5683" spans="7:16">
      <c r="G5683" s="53"/>
      <c r="P5683" s="53"/>
    </row>
    <row r="5684" spans="7:16">
      <c r="G5684" s="53"/>
      <c r="P5684" s="53"/>
    </row>
    <row r="5685" spans="7:16">
      <c r="G5685" s="53"/>
      <c r="P5685" s="53"/>
    </row>
    <row r="5686" spans="7:16">
      <c r="G5686" s="53"/>
      <c r="P5686" s="53"/>
    </row>
    <row r="5687" spans="7:16">
      <c r="G5687" s="53"/>
      <c r="P5687" s="53"/>
    </row>
    <row r="5688" spans="7:16">
      <c r="G5688" s="53"/>
      <c r="P5688" s="53"/>
    </row>
    <row r="5689" spans="7:16">
      <c r="G5689" s="53"/>
      <c r="P5689" s="53"/>
    </row>
    <row r="5690" spans="7:16">
      <c r="G5690" s="53"/>
      <c r="P5690" s="53"/>
    </row>
    <row r="5691" spans="7:16">
      <c r="G5691" s="53"/>
      <c r="P5691" s="53"/>
    </row>
    <row r="5692" spans="7:16">
      <c r="G5692" s="53"/>
      <c r="P5692" s="53"/>
    </row>
    <row r="5693" spans="7:16">
      <c r="G5693" s="53"/>
      <c r="P5693" s="53"/>
    </row>
    <row r="5694" spans="7:16">
      <c r="G5694" s="53"/>
      <c r="P5694" s="53"/>
    </row>
    <row r="5695" spans="7:16">
      <c r="G5695" s="53"/>
      <c r="P5695" s="53"/>
    </row>
    <row r="5696" spans="7:16">
      <c r="G5696" s="53"/>
      <c r="P5696" s="53"/>
    </row>
    <row r="5697" spans="7:16">
      <c r="G5697" s="53"/>
      <c r="P5697" s="53"/>
    </row>
    <row r="5698" spans="7:16">
      <c r="G5698" s="53"/>
      <c r="P5698" s="53"/>
    </row>
    <row r="5699" spans="7:16">
      <c r="G5699" s="53"/>
      <c r="P5699" s="53"/>
    </row>
    <row r="5700" spans="7:16">
      <c r="G5700" s="53"/>
      <c r="P5700" s="53"/>
    </row>
    <row r="5701" spans="7:16">
      <c r="G5701" s="53"/>
      <c r="P5701" s="53"/>
    </row>
    <row r="5702" spans="7:16">
      <c r="G5702" s="53"/>
      <c r="P5702" s="53"/>
    </row>
    <row r="5703" spans="7:16">
      <c r="G5703" s="53"/>
      <c r="P5703" s="53"/>
    </row>
    <row r="5704" spans="7:16">
      <c r="G5704" s="53"/>
      <c r="P5704" s="53"/>
    </row>
    <row r="5705" spans="7:16">
      <c r="G5705" s="53"/>
      <c r="P5705" s="53"/>
    </row>
    <row r="5706" spans="7:16">
      <c r="G5706" s="53"/>
      <c r="P5706" s="53"/>
    </row>
    <row r="5707" spans="7:16">
      <c r="G5707" s="53"/>
      <c r="P5707" s="53"/>
    </row>
    <row r="5708" spans="7:16">
      <c r="G5708" s="53"/>
      <c r="P5708" s="53"/>
    </row>
    <row r="5709" spans="7:16">
      <c r="G5709" s="53"/>
      <c r="P5709" s="53"/>
    </row>
    <row r="5710" spans="7:16">
      <c r="G5710" s="53"/>
      <c r="P5710" s="53"/>
    </row>
    <row r="5711" spans="7:16">
      <c r="G5711" s="53"/>
      <c r="P5711" s="53"/>
    </row>
    <row r="5712" spans="7:16">
      <c r="G5712" s="53"/>
      <c r="P5712" s="53"/>
    </row>
    <row r="5713" spans="7:16">
      <c r="G5713" s="53"/>
      <c r="P5713" s="53"/>
    </row>
    <row r="5714" spans="7:16">
      <c r="G5714" s="53"/>
      <c r="P5714" s="53"/>
    </row>
    <row r="5715" spans="7:16">
      <c r="G5715" s="53"/>
      <c r="P5715" s="53"/>
    </row>
    <row r="5716" spans="7:16">
      <c r="G5716" s="53"/>
      <c r="P5716" s="53"/>
    </row>
    <row r="5717" spans="7:16">
      <c r="G5717" s="53"/>
      <c r="P5717" s="53"/>
    </row>
    <row r="5718" spans="7:16">
      <c r="G5718" s="53"/>
      <c r="P5718" s="53"/>
    </row>
    <row r="5719" spans="7:16">
      <c r="G5719" s="53"/>
      <c r="P5719" s="53"/>
    </row>
    <row r="5720" spans="7:16">
      <c r="G5720" s="53"/>
      <c r="P5720" s="53"/>
    </row>
    <row r="5721" spans="7:16">
      <c r="G5721" s="53"/>
      <c r="P5721" s="53"/>
    </row>
    <row r="5722" spans="7:16">
      <c r="G5722" s="53"/>
      <c r="P5722" s="53"/>
    </row>
    <row r="5723" spans="7:16">
      <c r="G5723" s="53"/>
      <c r="P5723" s="53"/>
    </row>
    <row r="5724" spans="7:16">
      <c r="G5724" s="53"/>
      <c r="P5724" s="53"/>
    </row>
    <row r="5725" spans="7:16">
      <c r="G5725" s="53"/>
      <c r="P5725" s="53"/>
    </row>
    <row r="5726" spans="7:16">
      <c r="G5726" s="53"/>
      <c r="P5726" s="53"/>
    </row>
    <row r="5727" spans="7:16">
      <c r="G5727" s="53"/>
      <c r="P5727" s="53"/>
    </row>
    <row r="5728" spans="7:16">
      <c r="G5728" s="53"/>
      <c r="P5728" s="53"/>
    </row>
    <row r="5729" spans="7:16">
      <c r="G5729" s="53"/>
      <c r="P5729" s="53"/>
    </row>
    <row r="5730" spans="7:16">
      <c r="G5730" s="53"/>
      <c r="P5730" s="53"/>
    </row>
    <row r="5731" spans="7:16">
      <c r="G5731" s="53"/>
      <c r="P5731" s="53"/>
    </row>
    <row r="5732" spans="7:16">
      <c r="G5732" s="53"/>
      <c r="P5732" s="53"/>
    </row>
    <row r="5733" spans="7:16">
      <c r="G5733" s="53"/>
      <c r="P5733" s="53"/>
    </row>
    <row r="5734" spans="7:16">
      <c r="G5734" s="53"/>
      <c r="P5734" s="53"/>
    </row>
    <row r="5735" spans="7:16">
      <c r="G5735" s="53"/>
      <c r="P5735" s="53"/>
    </row>
    <row r="5736" spans="7:16">
      <c r="G5736" s="53"/>
      <c r="P5736" s="53"/>
    </row>
    <row r="5737" spans="7:16">
      <c r="G5737" s="53"/>
      <c r="P5737" s="53"/>
    </row>
    <row r="5738" spans="7:16">
      <c r="G5738" s="53"/>
      <c r="P5738" s="53"/>
    </row>
    <row r="5739" spans="7:16">
      <c r="G5739" s="53"/>
      <c r="P5739" s="53"/>
    </row>
    <row r="5740" spans="7:16">
      <c r="G5740" s="53"/>
      <c r="P5740" s="53"/>
    </row>
    <row r="5741" spans="7:16">
      <c r="G5741" s="53"/>
      <c r="P5741" s="53"/>
    </row>
    <row r="5742" spans="7:16">
      <c r="G5742" s="53"/>
      <c r="P5742" s="53"/>
    </row>
    <row r="5743" spans="7:16">
      <c r="G5743" s="53"/>
      <c r="P5743" s="53"/>
    </row>
    <row r="5744" spans="7:16">
      <c r="G5744" s="53"/>
      <c r="P5744" s="53"/>
    </row>
    <row r="5745" spans="7:16">
      <c r="G5745" s="53"/>
      <c r="P5745" s="53"/>
    </row>
    <row r="5746" spans="7:16">
      <c r="G5746" s="53"/>
      <c r="P5746" s="53"/>
    </row>
    <row r="5747" spans="7:16">
      <c r="G5747" s="53"/>
      <c r="P5747" s="53"/>
    </row>
    <row r="5748" spans="7:16">
      <c r="G5748" s="53"/>
      <c r="P5748" s="53"/>
    </row>
    <row r="5749" spans="7:16">
      <c r="G5749" s="53"/>
      <c r="P5749" s="53"/>
    </row>
    <row r="5750" spans="7:16">
      <c r="G5750" s="53"/>
      <c r="P5750" s="53"/>
    </row>
    <row r="5751" spans="7:16">
      <c r="G5751" s="53"/>
      <c r="P5751" s="53"/>
    </row>
    <row r="5752" spans="7:16">
      <c r="G5752" s="53"/>
      <c r="P5752" s="53"/>
    </row>
    <row r="5753" spans="7:16">
      <c r="G5753" s="53"/>
      <c r="P5753" s="53"/>
    </row>
    <row r="5754" spans="7:16">
      <c r="G5754" s="53"/>
      <c r="P5754" s="53"/>
    </row>
    <row r="5755" spans="7:16">
      <c r="G5755" s="53"/>
      <c r="P5755" s="53"/>
    </row>
    <row r="5756" spans="7:16">
      <c r="G5756" s="53"/>
      <c r="P5756" s="53"/>
    </row>
    <row r="5757" spans="7:16">
      <c r="G5757" s="53"/>
      <c r="P5757" s="53"/>
    </row>
    <row r="5758" spans="7:16">
      <c r="G5758" s="53"/>
      <c r="P5758" s="53"/>
    </row>
    <row r="5759" spans="7:16">
      <c r="G5759" s="53"/>
      <c r="P5759" s="53"/>
    </row>
    <row r="5760" spans="7:16">
      <c r="G5760" s="53"/>
      <c r="P5760" s="53"/>
    </row>
    <row r="5761" spans="7:16">
      <c r="G5761" s="53"/>
      <c r="P5761" s="53"/>
    </row>
    <row r="5762" spans="7:16">
      <c r="G5762" s="53"/>
      <c r="P5762" s="53"/>
    </row>
    <row r="5763" spans="7:16">
      <c r="G5763" s="53"/>
      <c r="P5763" s="53"/>
    </row>
    <row r="5764" spans="7:16">
      <c r="G5764" s="53"/>
      <c r="P5764" s="53"/>
    </row>
    <row r="5765" spans="7:16">
      <c r="G5765" s="53"/>
      <c r="P5765" s="53"/>
    </row>
    <row r="5766" spans="7:16">
      <c r="G5766" s="53"/>
      <c r="P5766" s="53"/>
    </row>
    <row r="5767" spans="7:16">
      <c r="G5767" s="53"/>
      <c r="P5767" s="53"/>
    </row>
    <row r="5768" spans="7:16">
      <c r="G5768" s="53"/>
      <c r="P5768" s="53"/>
    </row>
    <row r="5769" spans="7:16">
      <c r="G5769" s="53"/>
      <c r="P5769" s="53"/>
    </row>
    <row r="5770" spans="7:16">
      <c r="G5770" s="53"/>
      <c r="P5770" s="53"/>
    </row>
    <row r="5771" spans="7:16">
      <c r="G5771" s="53"/>
      <c r="P5771" s="53"/>
    </row>
    <row r="5772" spans="7:16">
      <c r="G5772" s="53"/>
      <c r="P5772" s="53"/>
    </row>
    <row r="5773" spans="7:16">
      <c r="G5773" s="53"/>
      <c r="P5773" s="53"/>
    </row>
    <row r="5774" spans="7:16">
      <c r="G5774" s="53"/>
      <c r="P5774" s="53"/>
    </row>
    <row r="5775" spans="7:16">
      <c r="G5775" s="53"/>
      <c r="P5775" s="53"/>
    </row>
    <row r="5776" spans="7:16">
      <c r="G5776" s="53"/>
      <c r="P5776" s="53"/>
    </row>
    <row r="5777" spans="7:16">
      <c r="G5777" s="53"/>
      <c r="P5777" s="53"/>
    </row>
    <row r="5778" spans="7:16">
      <c r="G5778" s="53"/>
      <c r="P5778" s="53"/>
    </row>
    <row r="5779" spans="7:16">
      <c r="G5779" s="53"/>
      <c r="P5779" s="53"/>
    </row>
    <row r="5780" spans="7:16">
      <c r="G5780" s="53"/>
      <c r="P5780" s="53"/>
    </row>
    <row r="5781" spans="7:16">
      <c r="G5781" s="53"/>
      <c r="P5781" s="53"/>
    </row>
    <row r="5782" spans="7:16">
      <c r="G5782" s="53"/>
      <c r="P5782" s="53"/>
    </row>
    <row r="5783" spans="7:16">
      <c r="G5783" s="53"/>
      <c r="P5783" s="53"/>
    </row>
    <row r="5784" spans="7:16">
      <c r="G5784" s="53"/>
      <c r="P5784" s="53"/>
    </row>
    <row r="5785" spans="7:16">
      <c r="G5785" s="53"/>
      <c r="P5785" s="53"/>
    </row>
    <row r="5786" spans="7:16">
      <c r="G5786" s="53"/>
      <c r="P5786" s="53"/>
    </row>
    <row r="5787" spans="7:16">
      <c r="G5787" s="53"/>
      <c r="P5787" s="53"/>
    </row>
    <row r="5788" spans="7:16">
      <c r="G5788" s="53"/>
      <c r="P5788" s="53"/>
    </row>
    <row r="5789" spans="7:16">
      <c r="G5789" s="53"/>
      <c r="P5789" s="53"/>
    </row>
    <row r="5790" spans="7:16">
      <c r="G5790" s="53"/>
      <c r="P5790" s="53"/>
    </row>
    <row r="5791" spans="7:16">
      <c r="G5791" s="53"/>
      <c r="P5791" s="53"/>
    </row>
    <row r="5792" spans="7:16">
      <c r="G5792" s="53"/>
      <c r="P5792" s="53"/>
    </row>
    <row r="5793" spans="7:16">
      <c r="G5793" s="53"/>
      <c r="P5793" s="53"/>
    </row>
    <row r="5794" spans="7:16">
      <c r="G5794" s="53"/>
      <c r="P5794" s="53"/>
    </row>
    <row r="5795" spans="7:16">
      <c r="G5795" s="53"/>
      <c r="P5795" s="53"/>
    </row>
    <row r="5796" spans="7:16">
      <c r="G5796" s="53"/>
      <c r="P5796" s="53"/>
    </row>
    <row r="5797" spans="7:16">
      <c r="G5797" s="53"/>
      <c r="P5797" s="53"/>
    </row>
    <row r="5798" spans="7:16">
      <c r="G5798" s="53"/>
      <c r="P5798" s="53"/>
    </row>
    <row r="5799" spans="7:16">
      <c r="G5799" s="53"/>
      <c r="P5799" s="53"/>
    </row>
    <row r="5800" spans="7:16">
      <c r="G5800" s="53"/>
      <c r="P5800" s="53"/>
    </row>
    <row r="5801" spans="7:16">
      <c r="G5801" s="53"/>
      <c r="P5801" s="53"/>
    </row>
    <row r="5802" spans="7:16">
      <c r="G5802" s="53"/>
      <c r="P5802" s="53"/>
    </row>
    <row r="5803" spans="7:16">
      <c r="G5803" s="53"/>
      <c r="P5803" s="53"/>
    </row>
    <row r="5804" spans="7:16">
      <c r="G5804" s="53"/>
      <c r="P5804" s="53"/>
    </row>
    <row r="5805" spans="7:16">
      <c r="G5805" s="53"/>
      <c r="P5805" s="53"/>
    </row>
    <row r="5806" spans="7:16">
      <c r="G5806" s="53"/>
      <c r="P5806" s="53"/>
    </row>
    <row r="5807" spans="7:16">
      <c r="G5807" s="53"/>
      <c r="P5807" s="53"/>
    </row>
    <row r="5808" spans="7:16">
      <c r="G5808" s="53"/>
      <c r="P5808" s="53"/>
    </row>
    <row r="5809" spans="7:16">
      <c r="G5809" s="53"/>
      <c r="P5809" s="53"/>
    </row>
    <row r="5810" spans="7:16">
      <c r="G5810" s="53"/>
      <c r="P5810" s="53"/>
    </row>
    <row r="5811" spans="7:16">
      <c r="G5811" s="53"/>
      <c r="P5811" s="53"/>
    </row>
    <row r="5812" spans="7:16">
      <c r="G5812" s="53"/>
      <c r="P5812" s="53"/>
    </row>
    <row r="5813" spans="7:16">
      <c r="G5813" s="53"/>
      <c r="P5813" s="53"/>
    </row>
    <row r="5814" spans="7:16">
      <c r="G5814" s="53"/>
      <c r="P5814" s="53"/>
    </row>
    <row r="5815" spans="7:16">
      <c r="G5815" s="53"/>
      <c r="P5815" s="53"/>
    </row>
    <row r="5816" spans="7:16">
      <c r="G5816" s="53"/>
      <c r="P5816" s="53"/>
    </row>
    <row r="5817" spans="7:16">
      <c r="G5817" s="53"/>
      <c r="P5817" s="53"/>
    </row>
    <row r="5818" spans="7:16">
      <c r="G5818" s="53"/>
      <c r="P5818" s="53"/>
    </row>
    <row r="5819" spans="7:16">
      <c r="G5819" s="53"/>
      <c r="P5819" s="53"/>
    </row>
    <row r="5820" spans="7:16">
      <c r="G5820" s="53"/>
      <c r="P5820" s="53"/>
    </row>
    <row r="5821" spans="7:16">
      <c r="G5821" s="53"/>
      <c r="P5821" s="53"/>
    </row>
    <row r="5822" spans="7:16">
      <c r="G5822" s="53"/>
      <c r="P5822" s="53"/>
    </row>
    <row r="5823" spans="7:16">
      <c r="G5823" s="53"/>
      <c r="P5823" s="53"/>
    </row>
    <row r="5824" spans="7:16">
      <c r="G5824" s="53"/>
      <c r="P5824" s="53"/>
    </row>
    <row r="5825" spans="7:16">
      <c r="G5825" s="53"/>
      <c r="P5825" s="53"/>
    </row>
    <row r="5826" spans="7:16">
      <c r="G5826" s="53"/>
      <c r="P5826" s="53"/>
    </row>
    <row r="5827" spans="7:16">
      <c r="G5827" s="53"/>
      <c r="P5827" s="53"/>
    </row>
    <row r="5828" spans="7:16">
      <c r="G5828" s="53"/>
      <c r="P5828" s="53"/>
    </row>
    <row r="5829" spans="7:16">
      <c r="G5829" s="53"/>
      <c r="P5829" s="53"/>
    </row>
    <row r="5830" spans="7:16">
      <c r="G5830" s="53"/>
      <c r="P5830" s="53"/>
    </row>
    <row r="5831" spans="7:16">
      <c r="G5831" s="53"/>
      <c r="P5831" s="53"/>
    </row>
    <row r="5832" spans="7:16">
      <c r="G5832" s="53"/>
      <c r="P5832" s="53"/>
    </row>
    <row r="5833" spans="7:16">
      <c r="G5833" s="53"/>
      <c r="P5833" s="53"/>
    </row>
    <row r="5834" spans="7:16">
      <c r="G5834" s="53"/>
      <c r="P5834" s="53"/>
    </row>
    <row r="5835" spans="7:16">
      <c r="G5835" s="53"/>
      <c r="P5835" s="53"/>
    </row>
    <row r="5836" spans="7:16">
      <c r="G5836" s="53"/>
      <c r="P5836" s="53"/>
    </row>
    <row r="5837" spans="7:16">
      <c r="G5837" s="53"/>
      <c r="P5837" s="53"/>
    </row>
    <row r="5838" spans="7:16">
      <c r="G5838" s="53"/>
      <c r="P5838" s="53"/>
    </row>
    <row r="5839" spans="7:16">
      <c r="G5839" s="53"/>
      <c r="P5839" s="53"/>
    </row>
    <row r="5840" spans="7:16">
      <c r="G5840" s="53"/>
      <c r="P5840" s="53"/>
    </row>
    <row r="5841" spans="7:16">
      <c r="G5841" s="53"/>
      <c r="P5841" s="53"/>
    </row>
    <row r="5842" spans="7:16">
      <c r="G5842" s="53"/>
      <c r="P5842" s="53"/>
    </row>
    <row r="5843" spans="7:16">
      <c r="G5843" s="53"/>
      <c r="P5843" s="53"/>
    </row>
    <row r="5844" spans="7:16">
      <c r="G5844" s="53"/>
      <c r="P5844" s="53"/>
    </row>
    <row r="5845" spans="7:16">
      <c r="G5845" s="53"/>
      <c r="P5845" s="53"/>
    </row>
    <row r="5846" spans="7:16">
      <c r="G5846" s="53"/>
      <c r="P5846" s="53"/>
    </row>
    <row r="5847" spans="7:16">
      <c r="G5847" s="53"/>
      <c r="P5847" s="53"/>
    </row>
    <row r="5848" spans="7:16">
      <c r="G5848" s="53"/>
      <c r="P5848" s="53"/>
    </row>
    <row r="5849" spans="7:16">
      <c r="G5849" s="53"/>
      <c r="P5849" s="53"/>
    </row>
    <row r="5850" spans="7:16">
      <c r="G5850" s="53"/>
      <c r="P5850" s="53"/>
    </row>
    <row r="5851" spans="7:16">
      <c r="G5851" s="53"/>
      <c r="P5851" s="53"/>
    </row>
    <row r="5852" spans="7:16">
      <c r="G5852" s="53"/>
      <c r="P5852" s="53"/>
    </row>
    <row r="5853" spans="7:16">
      <c r="G5853" s="53"/>
      <c r="P5853" s="53"/>
    </row>
    <row r="5854" spans="7:16">
      <c r="G5854" s="53"/>
      <c r="P5854" s="53"/>
    </row>
    <row r="5855" spans="7:16">
      <c r="G5855" s="53"/>
      <c r="P5855" s="53"/>
    </row>
    <row r="5856" spans="7:16">
      <c r="G5856" s="53"/>
      <c r="P5856" s="53"/>
    </row>
    <row r="5857" spans="7:16">
      <c r="G5857" s="53"/>
      <c r="P5857" s="53"/>
    </row>
    <row r="5858" spans="7:16">
      <c r="G5858" s="53"/>
      <c r="P5858" s="53"/>
    </row>
    <row r="5859" spans="7:16">
      <c r="G5859" s="53"/>
      <c r="P5859" s="53"/>
    </row>
    <row r="5860" spans="7:16">
      <c r="G5860" s="53"/>
      <c r="P5860" s="53"/>
    </row>
    <row r="5861" spans="7:16">
      <c r="G5861" s="53"/>
      <c r="P5861" s="53"/>
    </row>
    <row r="5862" spans="7:16">
      <c r="G5862" s="53"/>
      <c r="P5862" s="53"/>
    </row>
    <row r="5863" spans="7:16">
      <c r="G5863" s="53"/>
      <c r="P5863" s="53"/>
    </row>
    <row r="5864" spans="7:16">
      <c r="G5864" s="53"/>
      <c r="P5864" s="53"/>
    </row>
    <row r="5865" spans="7:16">
      <c r="G5865" s="53"/>
      <c r="P5865" s="53"/>
    </row>
    <row r="5866" spans="7:16">
      <c r="G5866" s="53"/>
      <c r="P5866" s="53"/>
    </row>
    <row r="5867" spans="7:16">
      <c r="G5867" s="53"/>
      <c r="P5867" s="53"/>
    </row>
    <row r="5868" spans="7:16">
      <c r="G5868" s="53"/>
      <c r="P5868" s="53"/>
    </row>
    <row r="5869" spans="7:16">
      <c r="G5869" s="53"/>
      <c r="P5869" s="53"/>
    </row>
    <row r="5870" spans="7:16">
      <c r="G5870" s="53"/>
      <c r="P5870" s="53"/>
    </row>
    <row r="5871" spans="7:16">
      <c r="G5871" s="53"/>
      <c r="P5871" s="53"/>
    </row>
    <row r="5872" spans="7:16">
      <c r="G5872" s="53"/>
      <c r="P5872" s="53"/>
    </row>
    <row r="5873" spans="7:16">
      <c r="G5873" s="53"/>
      <c r="P5873" s="53"/>
    </row>
    <row r="5874" spans="7:16">
      <c r="G5874" s="53"/>
      <c r="P5874" s="53"/>
    </row>
    <row r="5875" spans="7:16">
      <c r="G5875" s="53"/>
      <c r="P5875" s="53"/>
    </row>
    <row r="5876" spans="7:16">
      <c r="G5876" s="53"/>
      <c r="P5876" s="53"/>
    </row>
    <row r="5877" spans="7:16">
      <c r="G5877" s="53"/>
      <c r="P5877" s="53"/>
    </row>
    <row r="5878" spans="7:16">
      <c r="G5878" s="53"/>
      <c r="P5878" s="53"/>
    </row>
    <row r="5879" spans="7:16">
      <c r="G5879" s="53"/>
      <c r="P5879" s="53"/>
    </row>
    <row r="5880" spans="7:16">
      <c r="G5880" s="53"/>
      <c r="P5880" s="53"/>
    </row>
    <row r="5881" spans="7:16">
      <c r="G5881" s="53"/>
      <c r="P5881" s="53"/>
    </row>
    <row r="5882" spans="7:16">
      <c r="G5882" s="53"/>
      <c r="P5882" s="53"/>
    </row>
    <row r="5883" spans="7:16">
      <c r="G5883" s="53"/>
      <c r="P5883" s="53"/>
    </row>
    <row r="5884" spans="7:16">
      <c r="G5884" s="53"/>
      <c r="P5884" s="53"/>
    </row>
    <row r="5885" spans="7:16">
      <c r="G5885" s="53"/>
      <c r="P5885" s="53"/>
    </row>
    <row r="5886" spans="7:16">
      <c r="G5886" s="53"/>
      <c r="P5886" s="53"/>
    </row>
    <row r="5887" spans="7:16">
      <c r="G5887" s="53"/>
      <c r="P5887" s="53"/>
    </row>
    <row r="5888" spans="7:16">
      <c r="G5888" s="53"/>
      <c r="P5888" s="53"/>
    </row>
    <row r="5889" spans="7:16">
      <c r="G5889" s="53"/>
      <c r="P5889" s="53"/>
    </row>
    <row r="5890" spans="7:16">
      <c r="G5890" s="53"/>
      <c r="P5890" s="53"/>
    </row>
    <row r="5891" spans="7:16">
      <c r="G5891" s="53"/>
      <c r="P5891" s="53"/>
    </row>
    <row r="5892" spans="7:16">
      <c r="G5892" s="53"/>
      <c r="P5892" s="53"/>
    </row>
    <row r="5893" spans="7:16">
      <c r="G5893" s="53"/>
      <c r="P5893" s="53"/>
    </row>
    <row r="5894" spans="7:16">
      <c r="G5894" s="53"/>
      <c r="P5894" s="53"/>
    </row>
    <row r="5895" spans="7:16">
      <c r="G5895" s="53"/>
      <c r="P5895" s="53"/>
    </row>
    <row r="5896" spans="7:16">
      <c r="G5896" s="53"/>
      <c r="P5896" s="53"/>
    </row>
    <row r="5897" spans="7:16">
      <c r="G5897" s="53"/>
      <c r="P5897" s="53"/>
    </row>
    <row r="5898" spans="7:16">
      <c r="G5898" s="53"/>
      <c r="P5898" s="53"/>
    </row>
    <row r="5899" spans="7:16">
      <c r="G5899" s="53"/>
      <c r="P5899" s="53"/>
    </row>
    <row r="5900" spans="7:16">
      <c r="G5900" s="53"/>
      <c r="P5900" s="53"/>
    </row>
    <row r="5901" spans="7:16">
      <c r="G5901" s="53"/>
      <c r="P5901" s="53"/>
    </row>
    <row r="5902" spans="7:16">
      <c r="G5902" s="53"/>
      <c r="P5902" s="53"/>
    </row>
    <row r="5903" spans="7:16">
      <c r="G5903" s="53"/>
      <c r="P5903" s="53"/>
    </row>
    <row r="5904" spans="7:16">
      <c r="G5904" s="53"/>
      <c r="P5904" s="53"/>
    </row>
    <row r="5905" spans="7:16">
      <c r="G5905" s="53"/>
      <c r="P5905" s="53"/>
    </row>
    <row r="5906" spans="7:16">
      <c r="G5906" s="53"/>
      <c r="P5906" s="53"/>
    </row>
    <row r="5907" spans="7:16">
      <c r="G5907" s="53"/>
      <c r="P5907" s="53"/>
    </row>
    <row r="5908" spans="7:16">
      <c r="G5908" s="53"/>
      <c r="P5908" s="53"/>
    </row>
    <row r="5909" spans="7:16">
      <c r="G5909" s="53"/>
      <c r="P5909" s="53"/>
    </row>
    <row r="5910" spans="7:16">
      <c r="G5910" s="53"/>
      <c r="P5910" s="53"/>
    </row>
    <row r="5911" spans="7:16">
      <c r="G5911" s="53"/>
      <c r="P5911" s="53"/>
    </row>
    <row r="5912" spans="7:16">
      <c r="G5912" s="53"/>
      <c r="P5912" s="53"/>
    </row>
    <row r="5913" spans="7:16">
      <c r="G5913" s="53"/>
      <c r="P5913" s="53"/>
    </row>
    <row r="5914" spans="7:16">
      <c r="G5914" s="53"/>
      <c r="P5914" s="53"/>
    </row>
    <row r="5915" spans="7:16">
      <c r="G5915" s="53"/>
      <c r="P5915" s="53"/>
    </row>
    <row r="5916" spans="7:16">
      <c r="G5916" s="53"/>
      <c r="P5916" s="53"/>
    </row>
    <row r="5917" spans="7:16">
      <c r="G5917" s="53"/>
      <c r="P5917" s="53"/>
    </row>
    <row r="5918" spans="7:16">
      <c r="G5918" s="53"/>
      <c r="P5918" s="53"/>
    </row>
    <row r="5919" spans="7:16">
      <c r="G5919" s="53"/>
      <c r="P5919" s="53"/>
    </row>
    <row r="5920" spans="7:16">
      <c r="G5920" s="53"/>
      <c r="P5920" s="53"/>
    </row>
    <row r="5921" spans="7:16">
      <c r="G5921" s="53"/>
      <c r="P5921" s="53"/>
    </row>
    <row r="5922" spans="7:16">
      <c r="G5922" s="53"/>
      <c r="P5922" s="53"/>
    </row>
    <row r="5923" spans="7:16">
      <c r="G5923" s="53"/>
      <c r="P5923" s="53"/>
    </row>
    <row r="5924" spans="7:16">
      <c r="G5924" s="53"/>
      <c r="P5924" s="53"/>
    </row>
    <row r="5925" spans="7:16">
      <c r="G5925" s="53"/>
      <c r="P5925" s="53"/>
    </row>
    <row r="5926" spans="7:16">
      <c r="G5926" s="53"/>
      <c r="P5926" s="53"/>
    </row>
    <row r="5927" spans="7:16">
      <c r="G5927" s="53"/>
      <c r="P5927" s="53"/>
    </row>
    <row r="5928" spans="7:16">
      <c r="G5928" s="53"/>
      <c r="P5928" s="53"/>
    </row>
    <row r="5929" spans="7:16">
      <c r="G5929" s="53"/>
      <c r="P5929" s="53"/>
    </row>
    <row r="5930" spans="7:16">
      <c r="G5930" s="53"/>
      <c r="P5930" s="53"/>
    </row>
    <row r="5931" spans="7:16">
      <c r="G5931" s="53"/>
      <c r="P5931" s="53"/>
    </row>
    <row r="5932" spans="7:16">
      <c r="G5932" s="53"/>
      <c r="P5932" s="53"/>
    </row>
    <row r="5933" spans="7:16">
      <c r="G5933" s="53"/>
      <c r="P5933" s="53"/>
    </row>
    <row r="5934" spans="7:16">
      <c r="G5934" s="53"/>
      <c r="P5934" s="53"/>
    </row>
    <row r="5935" spans="7:16">
      <c r="G5935" s="53"/>
      <c r="P5935" s="53"/>
    </row>
    <row r="5936" spans="7:16">
      <c r="G5936" s="53"/>
      <c r="P5936" s="53"/>
    </row>
    <row r="5937" spans="7:16">
      <c r="G5937" s="53"/>
      <c r="P5937" s="53"/>
    </row>
    <row r="5938" spans="7:16">
      <c r="G5938" s="53"/>
      <c r="P5938" s="53"/>
    </row>
    <row r="5939" spans="7:16">
      <c r="G5939" s="53"/>
      <c r="P5939" s="53"/>
    </row>
    <row r="5940" spans="7:16">
      <c r="G5940" s="53"/>
      <c r="P5940" s="53"/>
    </row>
    <row r="5941" spans="7:16">
      <c r="G5941" s="53"/>
      <c r="P5941" s="53"/>
    </row>
    <row r="5942" spans="7:16">
      <c r="G5942" s="53"/>
      <c r="P5942" s="53"/>
    </row>
    <row r="5943" spans="7:16">
      <c r="G5943" s="53"/>
      <c r="P5943" s="53"/>
    </row>
    <row r="5944" spans="7:16">
      <c r="G5944" s="53"/>
      <c r="P5944" s="53"/>
    </row>
    <row r="5945" spans="7:16">
      <c r="G5945" s="53"/>
      <c r="P5945" s="53"/>
    </row>
    <row r="5946" spans="7:16">
      <c r="G5946" s="53"/>
      <c r="P5946" s="53"/>
    </row>
    <row r="5947" spans="7:16">
      <c r="G5947" s="53"/>
      <c r="P5947" s="53"/>
    </row>
    <row r="5948" spans="7:16">
      <c r="G5948" s="53"/>
      <c r="P5948" s="53"/>
    </row>
    <row r="5949" spans="7:16">
      <c r="G5949" s="53"/>
      <c r="P5949" s="53"/>
    </row>
    <row r="5950" spans="7:16">
      <c r="G5950" s="53"/>
      <c r="P5950" s="53"/>
    </row>
    <row r="5951" spans="7:16">
      <c r="G5951" s="53"/>
      <c r="P5951" s="53"/>
    </row>
    <row r="5952" spans="7:16">
      <c r="G5952" s="53"/>
      <c r="P5952" s="53"/>
    </row>
    <row r="5953" spans="7:16">
      <c r="G5953" s="53"/>
      <c r="P5953" s="53"/>
    </row>
    <row r="5954" spans="7:16">
      <c r="G5954" s="53"/>
      <c r="P5954" s="53"/>
    </row>
    <row r="5955" spans="7:16">
      <c r="G5955" s="53"/>
      <c r="P5955" s="53"/>
    </row>
    <row r="5956" spans="7:16">
      <c r="G5956" s="53"/>
      <c r="P5956" s="53"/>
    </row>
    <row r="5957" spans="7:16">
      <c r="G5957" s="53"/>
      <c r="P5957" s="53"/>
    </row>
    <row r="5958" spans="7:16">
      <c r="G5958" s="53"/>
      <c r="P5958" s="53"/>
    </row>
    <row r="5959" spans="7:16">
      <c r="G5959" s="53"/>
      <c r="P5959" s="53"/>
    </row>
    <row r="5960" spans="7:16">
      <c r="G5960" s="53"/>
      <c r="P5960" s="53"/>
    </row>
    <row r="5961" spans="7:16">
      <c r="G5961" s="53"/>
      <c r="P5961" s="53"/>
    </row>
    <row r="5962" spans="7:16">
      <c r="G5962" s="53"/>
      <c r="P5962" s="53"/>
    </row>
    <row r="5963" spans="7:16">
      <c r="G5963" s="53"/>
      <c r="P5963" s="53"/>
    </row>
    <row r="5964" spans="7:16">
      <c r="G5964" s="53"/>
      <c r="P5964" s="53"/>
    </row>
    <row r="5965" spans="7:16">
      <c r="G5965" s="53"/>
      <c r="P5965" s="53"/>
    </row>
    <row r="5966" spans="7:16">
      <c r="G5966" s="53"/>
      <c r="P5966" s="53"/>
    </row>
    <row r="5967" spans="7:16">
      <c r="G5967" s="53"/>
      <c r="P5967" s="53"/>
    </row>
    <row r="5968" spans="7:16">
      <c r="G5968" s="53"/>
      <c r="P5968" s="53"/>
    </row>
    <row r="5969" spans="7:16">
      <c r="G5969" s="53"/>
      <c r="P5969" s="53"/>
    </row>
    <row r="5970" spans="7:16">
      <c r="G5970" s="53"/>
      <c r="P5970" s="53"/>
    </row>
    <row r="5971" spans="7:16">
      <c r="G5971" s="53"/>
      <c r="P5971" s="53"/>
    </row>
    <row r="5972" spans="7:16">
      <c r="G5972" s="53"/>
      <c r="P5972" s="53"/>
    </row>
    <row r="5973" spans="7:16">
      <c r="G5973" s="53"/>
      <c r="P5973" s="53"/>
    </row>
    <row r="5974" spans="7:16">
      <c r="G5974" s="53"/>
      <c r="P5974" s="53"/>
    </row>
    <row r="5975" spans="7:16">
      <c r="G5975" s="53"/>
      <c r="P5975" s="53"/>
    </row>
    <row r="5976" spans="7:16">
      <c r="G5976" s="53"/>
      <c r="P5976" s="53"/>
    </row>
    <row r="5977" spans="7:16">
      <c r="G5977" s="53"/>
      <c r="P5977" s="53"/>
    </row>
    <row r="5978" spans="7:16">
      <c r="G5978" s="53"/>
      <c r="P5978" s="53"/>
    </row>
    <row r="5979" spans="7:16">
      <c r="G5979" s="53"/>
      <c r="P5979" s="53"/>
    </row>
    <row r="5980" spans="7:16">
      <c r="G5980" s="53"/>
      <c r="P5980" s="53"/>
    </row>
    <row r="5981" spans="7:16">
      <c r="G5981" s="53"/>
      <c r="P5981" s="53"/>
    </row>
    <row r="5982" spans="7:16">
      <c r="G5982" s="53"/>
      <c r="P5982" s="53"/>
    </row>
    <row r="5983" spans="7:16">
      <c r="G5983" s="53"/>
      <c r="P5983" s="53"/>
    </row>
    <row r="5984" spans="7:16">
      <c r="G5984" s="53"/>
      <c r="P5984" s="53"/>
    </row>
    <row r="5985" spans="7:16">
      <c r="G5985" s="53"/>
      <c r="P5985" s="53"/>
    </row>
    <row r="5986" spans="7:16">
      <c r="G5986" s="53"/>
      <c r="P5986" s="53"/>
    </row>
    <row r="5987" spans="7:16">
      <c r="G5987" s="53"/>
      <c r="P5987" s="53"/>
    </row>
    <row r="5988" spans="7:16">
      <c r="G5988" s="53"/>
      <c r="P5988" s="53"/>
    </row>
    <row r="5989" spans="7:16">
      <c r="G5989" s="53"/>
      <c r="P5989" s="53"/>
    </row>
    <row r="5990" spans="7:16">
      <c r="G5990" s="53"/>
      <c r="P5990" s="53"/>
    </row>
    <row r="5991" spans="7:16">
      <c r="G5991" s="53"/>
      <c r="P5991" s="53"/>
    </row>
    <row r="5992" spans="7:16">
      <c r="G5992" s="53"/>
      <c r="P5992" s="53"/>
    </row>
    <row r="5993" spans="7:16">
      <c r="G5993" s="53"/>
      <c r="P5993" s="53"/>
    </row>
    <row r="5994" spans="7:16">
      <c r="G5994" s="53"/>
      <c r="P5994" s="53"/>
    </row>
    <row r="5995" spans="7:16">
      <c r="G5995" s="53"/>
      <c r="P5995" s="53"/>
    </row>
    <row r="5996" spans="7:16">
      <c r="G5996" s="53"/>
      <c r="P5996" s="53"/>
    </row>
    <row r="5997" spans="7:16">
      <c r="G5997" s="53"/>
      <c r="P5997" s="53"/>
    </row>
    <row r="5998" spans="7:16">
      <c r="G5998" s="53"/>
      <c r="P5998" s="53"/>
    </row>
    <row r="5999" spans="7:16">
      <c r="G5999" s="53"/>
      <c r="P5999" s="53"/>
    </row>
    <row r="6000" spans="7:16">
      <c r="G6000" s="53"/>
      <c r="P6000" s="53"/>
    </row>
    <row r="6001" spans="7:16">
      <c r="G6001" s="53"/>
      <c r="P6001" s="53"/>
    </row>
    <row r="6002" spans="7:16">
      <c r="G6002" s="53"/>
      <c r="P6002" s="53"/>
    </row>
    <row r="6003" spans="7:16">
      <c r="G6003" s="53"/>
      <c r="P6003" s="53"/>
    </row>
    <row r="6004" spans="7:16">
      <c r="G6004" s="53"/>
      <c r="P6004" s="53"/>
    </row>
    <row r="6005" spans="7:16">
      <c r="G6005" s="53"/>
      <c r="P6005" s="53"/>
    </row>
    <row r="6006" spans="7:16">
      <c r="G6006" s="53"/>
      <c r="P6006" s="53"/>
    </row>
    <row r="6007" spans="7:16">
      <c r="G6007" s="53"/>
      <c r="P6007" s="53"/>
    </row>
    <row r="6008" spans="7:16">
      <c r="G6008" s="53"/>
      <c r="P6008" s="53"/>
    </row>
    <row r="6009" spans="7:16">
      <c r="G6009" s="53"/>
      <c r="P6009" s="53"/>
    </row>
    <row r="6010" spans="7:16">
      <c r="G6010" s="53"/>
      <c r="P6010" s="53"/>
    </row>
    <row r="6011" spans="7:16">
      <c r="G6011" s="53"/>
      <c r="P6011" s="53"/>
    </row>
    <row r="6012" spans="7:16">
      <c r="G6012" s="53"/>
      <c r="P6012" s="53"/>
    </row>
    <row r="6013" spans="7:16">
      <c r="G6013" s="53"/>
      <c r="P6013" s="53"/>
    </row>
    <row r="6014" spans="7:16">
      <c r="G6014" s="53"/>
      <c r="P6014" s="53"/>
    </row>
    <row r="6015" spans="7:16">
      <c r="G6015" s="53"/>
      <c r="P6015" s="53"/>
    </row>
    <row r="6016" spans="7:16">
      <c r="G6016" s="53"/>
      <c r="P6016" s="53"/>
    </row>
    <row r="6017" spans="7:16">
      <c r="G6017" s="53"/>
      <c r="P6017" s="53"/>
    </row>
    <row r="6018" spans="7:16">
      <c r="G6018" s="53"/>
      <c r="P6018" s="53"/>
    </row>
    <row r="6019" spans="7:16">
      <c r="G6019" s="53"/>
      <c r="P6019" s="53"/>
    </row>
    <row r="6020" spans="7:16">
      <c r="G6020" s="53"/>
      <c r="P6020" s="53"/>
    </row>
    <row r="6021" spans="7:16">
      <c r="G6021" s="53"/>
      <c r="P6021" s="53"/>
    </row>
    <row r="6022" spans="7:16">
      <c r="G6022" s="53"/>
      <c r="P6022" s="53"/>
    </row>
    <row r="6023" spans="7:16">
      <c r="G6023" s="53"/>
      <c r="P6023" s="53"/>
    </row>
    <row r="6024" spans="7:16">
      <c r="G6024" s="53"/>
      <c r="P6024" s="53"/>
    </row>
    <row r="6025" spans="7:16">
      <c r="G6025" s="53"/>
      <c r="P6025" s="53"/>
    </row>
    <row r="6026" spans="7:16">
      <c r="G6026" s="53"/>
      <c r="P6026" s="53"/>
    </row>
    <row r="6027" spans="7:16">
      <c r="G6027" s="53"/>
      <c r="P6027" s="53"/>
    </row>
    <row r="6028" spans="7:16">
      <c r="G6028" s="53"/>
      <c r="P6028" s="53"/>
    </row>
    <row r="6029" spans="7:16">
      <c r="G6029" s="53"/>
      <c r="P6029" s="53"/>
    </row>
    <row r="6030" spans="7:16">
      <c r="G6030" s="53"/>
      <c r="P6030" s="53"/>
    </row>
    <row r="6031" spans="7:16">
      <c r="G6031" s="53"/>
      <c r="P6031" s="53"/>
    </row>
    <row r="6032" spans="7:16">
      <c r="G6032" s="53"/>
      <c r="P6032" s="53"/>
    </row>
    <row r="6033" spans="7:16">
      <c r="G6033" s="53"/>
      <c r="P6033" s="53"/>
    </row>
    <row r="6034" spans="7:16">
      <c r="G6034" s="53"/>
      <c r="P6034" s="53"/>
    </row>
    <row r="6035" spans="7:16">
      <c r="G6035" s="53"/>
      <c r="P6035" s="53"/>
    </row>
    <row r="6036" spans="7:16">
      <c r="G6036" s="53"/>
      <c r="P6036" s="53"/>
    </row>
    <row r="6037" spans="7:16">
      <c r="G6037" s="53"/>
      <c r="P6037" s="53"/>
    </row>
    <row r="6038" spans="7:16">
      <c r="G6038" s="53"/>
      <c r="P6038" s="53"/>
    </row>
    <row r="6039" spans="7:16">
      <c r="G6039" s="53"/>
      <c r="P6039" s="53"/>
    </row>
    <row r="6040" spans="7:16">
      <c r="G6040" s="53"/>
      <c r="P6040" s="53"/>
    </row>
    <row r="6041" spans="7:16">
      <c r="G6041" s="53"/>
      <c r="P6041" s="53"/>
    </row>
    <row r="6042" spans="7:16">
      <c r="G6042" s="53"/>
      <c r="P6042" s="53"/>
    </row>
    <row r="6043" spans="7:16">
      <c r="G6043" s="53"/>
      <c r="P6043" s="53"/>
    </row>
    <row r="6044" spans="7:16">
      <c r="G6044" s="53"/>
      <c r="P6044" s="53"/>
    </row>
    <row r="6045" spans="7:16">
      <c r="G6045" s="53"/>
      <c r="P6045" s="53"/>
    </row>
    <row r="6046" spans="7:16">
      <c r="G6046" s="53"/>
      <c r="P6046" s="53"/>
    </row>
    <row r="6047" spans="7:16">
      <c r="G6047" s="53"/>
      <c r="P6047" s="53"/>
    </row>
    <row r="6048" spans="7:16">
      <c r="G6048" s="53"/>
      <c r="P6048" s="53"/>
    </row>
    <row r="6049" spans="7:16">
      <c r="G6049" s="53"/>
      <c r="P6049" s="53"/>
    </row>
    <row r="6050" spans="7:16">
      <c r="G6050" s="53"/>
      <c r="P6050" s="53"/>
    </row>
    <row r="6051" spans="7:16">
      <c r="G6051" s="53"/>
      <c r="P6051" s="53"/>
    </row>
    <row r="6052" spans="7:16">
      <c r="G6052" s="53"/>
      <c r="P6052" s="53"/>
    </row>
    <row r="6053" spans="7:16">
      <c r="G6053" s="53"/>
      <c r="P6053" s="53"/>
    </row>
    <row r="6054" spans="7:16">
      <c r="G6054" s="53"/>
      <c r="P6054" s="53"/>
    </row>
    <row r="6055" spans="7:16">
      <c r="G6055" s="53"/>
      <c r="P6055" s="53"/>
    </row>
    <row r="6056" spans="7:16">
      <c r="G6056" s="53"/>
      <c r="P6056" s="53"/>
    </row>
    <row r="6057" spans="7:16">
      <c r="G6057" s="53"/>
      <c r="P6057" s="53"/>
    </row>
    <row r="6058" spans="7:16">
      <c r="G6058" s="53"/>
      <c r="P6058" s="53"/>
    </row>
    <row r="6059" spans="7:16">
      <c r="G6059" s="53"/>
      <c r="P6059" s="53"/>
    </row>
    <row r="6060" spans="7:16">
      <c r="G6060" s="53"/>
      <c r="P6060" s="53"/>
    </row>
    <row r="6061" spans="7:16">
      <c r="G6061" s="53"/>
      <c r="P6061" s="53"/>
    </row>
    <row r="6062" spans="7:16">
      <c r="G6062" s="53"/>
      <c r="P6062" s="53"/>
    </row>
    <row r="6063" spans="7:16">
      <c r="G6063" s="53"/>
      <c r="P6063" s="53"/>
    </row>
    <row r="6064" spans="7:16">
      <c r="G6064" s="53"/>
      <c r="P6064" s="53"/>
    </row>
    <row r="6065" spans="7:16">
      <c r="G6065" s="53"/>
      <c r="P6065" s="53"/>
    </row>
    <row r="6066" spans="7:16">
      <c r="G6066" s="53"/>
      <c r="P6066" s="53"/>
    </row>
    <row r="6067" spans="7:16">
      <c r="G6067" s="53"/>
      <c r="P6067" s="53"/>
    </row>
    <row r="6068" spans="7:16">
      <c r="G6068" s="53"/>
      <c r="P6068" s="53"/>
    </row>
    <row r="6069" spans="7:16">
      <c r="G6069" s="53"/>
      <c r="P6069" s="53"/>
    </row>
    <row r="6070" spans="7:16">
      <c r="G6070" s="53"/>
      <c r="P6070" s="53"/>
    </row>
    <row r="6071" spans="7:16">
      <c r="G6071" s="53"/>
      <c r="P6071" s="53"/>
    </row>
    <row r="6072" spans="7:16">
      <c r="G6072" s="53"/>
      <c r="P6072" s="53"/>
    </row>
    <row r="6073" spans="7:16">
      <c r="G6073" s="53"/>
      <c r="P6073" s="53"/>
    </row>
    <row r="6074" spans="7:16">
      <c r="G6074" s="53"/>
      <c r="P6074" s="53"/>
    </row>
    <row r="6075" spans="7:16">
      <c r="G6075" s="53"/>
      <c r="P6075" s="53"/>
    </row>
    <row r="6076" spans="7:16">
      <c r="G6076" s="53"/>
      <c r="P6076" s="53"/>
    </row>
    <row r="6077" spans="7:16">
      <c r="G6077" s="53"/>
      <c r="P6077" s="53"/>
    </row>
    <row r="6078" spans="7:16">
      <c r="G6078" s="53"/>
      <c r="P6078" s="53"/>
    </row>
    <row r="6079" spans="7:16">
      <c r="G6079" s="53"/>
      <c r="P6079" s="53"/>
    </row>
    <row r="6080" spans="7:16">
      <c r="G6080" s="53"/>
      <c r="P6080" s="53"/>
    </row>
    <row r="6081" spans="7:16">
      <c r="G6081" s="53"/>
      <c r="P6081" s="53"/>
    </row>
    <row r="6082" spans="7:16">
      <c r="G6082" s="53"/>
      <c r="P6082" s="53"/>
    </row>
    <row r="6083" spans="7:16">
      <c r="G6083" s="53"/>
      <c r="P6083" s="53"/>
    </row>
    <row r="6084" spans="7:16">
      <c r="G6084" s="53"/>
      <c r="P6084" s="53"/>
    </row>
    <row r="6085" spans="7:16">
      <c r="G6085" s="53"/>
      <c r="P6085" s="53"/>
    </row>
    <row r="6086" spans="7:16">
      <c r="G6086" s="53"/>
      <c r="P6086" s="53"/>
    </row>
    <row r="6087" spans="7:16">
      <c r="G6087" s="53"/>
      <c r="P6087" s="53"/>
    </row>
    <row r="6088" spans="7:16">
      <c r="G6088" s="53"/>
      <c r="P6088" s="53"/>
    </row>
    <row r="6089" spans="7:16">
      <c r="G6089" s="53"/>
      <c r="P6089" s="53"/>
    </row>
    <row r="6090" spans="7:16">
      <c r="G6090" s="53"/>
      <c r="P6090" s="53"/>
    </row>
    <row r="6091" spans="7:16">
      <c r="G6091" s="53"/>
      <c r="P6091" s="53"/>
    </row>
    <row r="6092" spans="7:16">
      <c r="G6092" s="53"/>
      <c r="P6092" s="53"/>
    </row>
    <row r="6093" spans="7:16">
      <c r="G6093" s="53"/>
      <c r="P6093" s="53"/>
    </row>
    <row r="6094" spans="7:16">
      <c r="G6094" s="53"/>
      <c r="P6094" s="53"/>
    </row>
    <row r="6095" spans="7:16">
      <c r="G6095" s="53"/>
      <c r="P6095" s="53"/>
    </row>
    <row r="6096" spans="7:16">
      <c r="G6096" s="53"/>
      <c r="P6096" s="53"/>
    </row>
    <row r="6097" spans="7:16">
      <c r="G6097" s="53"/>
      <c r="P6097" s="53"/>
    </row>
    <row r="6098" spans="7:16">
      <c r="G6098" s="53"/>
      <c r="P6098" s="53"/>
    </row>
    <row r="6099" spans="7:16">
      <c r="G6099" s="53"/>
      <c r="P6099" s="53"/>
    </row>
    <row r="6100" spans="7:16">
      <c r="G6100" s="53"/>
      <c r="P6100" s="53"/>
    </row>
    <row r="6101" spans="7:16">
      <c r="G6101" s="53"/>
      <c r="P6101" s="53"/>
    </row>
    <row r="6102" spans="7:16">
      <c r="G6102" s="53"/>
      <c r="P6102" s="53"/>
    </row>
    <row r="6103" spans="7:16">
      <c r="G6103" s="53"/>
      <c r="P6103" s="53"/>
    </row>
    <row r="6104" spans="7:16">
      <c r="G6104" s="53"/>
      <c r="P6104" s="53"/>
    </row>
    <row r="6105" spans="7:16">
      <c r="G6105" s="53"/>
      <c r="P6105" s="53"/>
    </row>
    <row r="6106" spans="7:16">
      <c r="G6106" s="53"/>
      <c r="P6106" s="53"/>
    </row>
    <row r="6107" spans="7:16">
      <c r="G6107" s="53"/>
      <c r="P6107" s="53"/>
    </row>
    <row r="6108" spans="7:16">
      <c r="G6108" s="53"/>
      <c r="P6108" s="53"/>
    </row>
    <row r="6109" spans="7:16">
      <c r="G6109" s="53"/>
      <c r="P6109" s="53"/>
    </row>
    <row r="6110" spans="7:16">
      <c r="G6110" s="53"/>
      <c r="P6110" s="53"/>
    </row>
    <row r="6111" spans="7:16">
      <c r="G6111" s="53"/>
      <c r="P6111" s="53"/>
    </row>
    <row r="6112" spans="7:16">
      <c r="G6112" s="53"/>
      <c r="P6112" s="53"/>
    </row>
    <row r="6113" spans="7:16">
      <c r="G6113" s="53"/>
      <c r="P6113" s="53"/>
    </row>
    <row r="6114" spans="7:16">
      <c r="G6114" s="53"/>
      <c r="P6114" s="53"/>
    </row>
    <row r="6115" spans="7:16">
      <c r="G6115" s="53"/>
      <c r="P6115" s="53"/>
    </row>
    <row r="6116" spans="7:16">
      <c r="G6116" s="53"/>
      <c r="P6116" s="53"/>
    </row>
    <row r="6117" spans="7:16">
      <c r="G6117" s="53"/>
      <c r="P6117" s="53"/>
    </row>
    <row r="6118" spans="7:16">
      <c r="G6118" s="53"/>
      <c r="P6118" s="53"/>
    </row>
    <row r="6119" spans="7:16">
      <c r="G6119" s="53"/>
      <c r="P6119" s="53"/>
    </row>
    <row r="6120" spans="7:16">
      <c r="G6120" s="53"/>
      <c r="P6120" s="53"/>
    </row>
    <row r="6121" spans="7:16">
      <c r="G6121" s="53"/>
      <c r="P6121" s="53"/>
    </row>
    <row r="6122" spans="7:16">
      <c r="G6122" s="53"/>
      <c r="P6122" s="53"/>
    </row>
    <row r="6123" spans="7:16">
      <c r="G6123" s="53"/>
      <c r="P6123" s="53"/>
    </row>
    <row r="6124" spans="7:16">
      <c r="G6124" s="53"/>
      <c r="P6124" s="53"/>
    </row>
    <row r="6125" spans="7:16">
      <c r="G6125" s="53"/>
      <c r="P6125" s="53"/>
    </row>
    <row r="6126" spans="7:16">
      <c r="G6126" s="53"/>
      <c r="P6126" s="53"/>
    </row>
    <row r="6127" spans="7:16">
      <c r="G6127" s="53"/>
      <c r="P6127" s="53"/>
    </row>
    <row r="6128" spans="7:16">
      <c r="G6128" s="53"/>
      <c r="P6128" s="53"/>
    </row>
    <row r="6129" spans="7:16">
      <c r="G6129" s="53"/>
      <c r="P6129" s="53"/>
    </row>
    <row r="6130" spans="7:16">
      <c r="G6130" s="53"/>
      <c r="P6130" s="53"/>
    </row>
    <row r="6131" spans="7:16">
      <c r="G6131" s="53"/>
      <c r="P6131" s="53"/>
    </row>
    <row r="6132" spans="7:16">
      <c r="G6132" s="53"/>
      <c r="P6132" s="53"/>
    </row>
    <row r="6133" spans="7:16">
      <c r="G6133" s="53"/>
      <c r="P6133" s="53"/>
    </row>
    <row r="6134" spans="7:16">
      <c r="G6134" s="53"/>
      <c r="P6134" s="53"/>
    </row>
    <row r="6135" spans="7:16">
      <c r="G6135" s="53"/>
      <c r="P6135" s="53"/>
    </row>
    <row r="6136" spans="7:16">
      <c r="G6136" s="53"/>
      <c r="P6136" s="53"/>
    </row>
    <row r="6137" spans="7:16">
      <c r="G6137" s="53"/>
      <c r="P6137" s="53"/>
    </row>
    <row r="6138" spans="7:16">
      <c r="G6138" s="53"/>
      <c r="P6138" s="53"/>
    </row>
    <row r="6139" spans="7:16">
      <c r="G6139" s="53"/>
      <c r="P6139" s="53"/>
    </row>
    <row r="6140" spans="7:16">
      <c r="G6140" s="53"/>
      <c r="P6140" s="53"/>
    </row>
    <row r="6141" spans="7:16">
      <c r="G6141" s="53"/>
      <c r="P6141" s="53"/>
    </row>
    <row r="6142" spans="7:16">
      <c r="G6142" s="53"/>
      <c r="P6142" s="53"/>
    </row>
    <row r="6143" spans="7:16">
      <c r="G6143" s="53"/>
      <c r="P6143" s="53"/>
    </row>
    <row r="6144" spans="7:16">
      <c r="G6144" s="53"/>
      <c r="P6144" s="53"/>
    </row>
    <row r="6145" spans="7:16">
      <c r="G6145" s="53"/>
      <c r="P6145" s="53"/>
    </row>
    <row r="6146" spans="7:16">
      <c r="G6146" s="53"/>
      <c r="P6146" s="53"/>
    </row>
    <row r="6147" spans="7:16">
      <c r="G6147" s="53"/>
      <c r="P6147" s="53"/>
    </row>
    <row r="6148" spans="7:16">
      <c r="G6148" s="53"/>
      <c r="P6148" s="53"/>
    </row>
    <row r="6149" spans="7:16">
      <c r="G6149" s="53"/>
      <c r="P6149" s="53"/>
    </row>
    <row r="6150" spans="7:16">
      <c r="G6150" s="53"/>
      <c r="P6150" s="53"/>
    </row>
    <row r="6151" spans="7:16">
      <c r="G6151" s="53"/>
      <c r="P6151" s="53"/>
    </row>
    <row r="6152" spans="7:16">
      <c r="G6152" s="53"/>
      <c r="P6152" s="53"/>
    </row>
    <row r="6153" spans="7:16">
      <c r="G6153" s="53"/>
      <c r="P6153" s="53"/>
    </row>
    <row r="6154" spans="7:16">
      <c r="G6154" s="53"/>
      <c r="P6154" s="53"/>
    </row>
    <row r="6155" spans="7:16">
      <c r="G6155" s="53"/>
      <c r="P6155" s="53"/>
    </row>
    <row r="6156" spans="7:16">
      <c r="G6156" s="53"/>
      <c r="P6156" s="53"/>
    </row>
    <row r="6157" spans="7:16">
      <c r="G6157" s="53"/>
      <c r="P6157" s="53"/>
    </row>
    <row r="6158" spans="7:16">
      <c r="G6158" s="53"/>
      <c r="P6158" s="53"/>
    </row>
    <row r="6159" spans="7:16">
      <c r="G6159" s="53"/>
      <c r="P6159" s="53"/>
    </row>
    <row r="6160" spans="7:16">
      <c r="G6160" s="53"/>
      <c r="P6160" s="53"/>
    </row>
    <row r="6161" spans="7:16">
      <c r="G6161" s="53"/>
      <c r="P6161" s="53"/>
    </row>
    <row r="6162" spans="7:16">
      <c r="G6162" s="53"/>
      <c r="P6162" s="53"/>
    </row>
    <row r="6163" spans="7:16">
      <c r="G6163" s="53"/>
      <c r="P6163" s="53"/>
    </row>
    <row r="6164" spans="7:16">
      <c r="G6164" s="53"/>
      <c r="P6164" s="53"/>
    </row>
    <row r="6165" spans="7:16">
      <c r="G6165" s="53"/>
      <c r="P6165" s="53"/>
    </row>
    <row r="6166" spans="7:16">
      <c r="G6166" s="53"/>
      <c r="P6166" s="53"/>
    </row>
    <row r="6167" spans="7:16">
      <c r="G6167" s="53"/>
      <c r="P6167" s="53"/>
    </row>
    <row r="6168" spans="7:16">
      <c r="G6168" s="53"/>
      <c r="P6168" s="53"/>
    </row>
    <row r="6169" spans="7:16">
      <c r="G6169" s="53"/>
      <c r="P6169" s="53"/>
    </row>
    <row r="6170" spans="7:16">
      <c r="G6170" s="53"/>
      <c r="P6170" s="53"/>
    </row>
    <row r="6171" spans="7:16">
      <c r="G6171" s="53"/>
      <c r="P6171" s="53"/>
    </row>
    <row r="6172" spans="7:16">
      <c r="G6172" s="53"/>
      <c r="P6172" s="53"/>
    </row>
    <row r="6173" spans="7:16">
      <c r="G6173" s="53"/>
      <c r="P6173" s="53"/>
    </row>
    <row r="6174" spans="7:16">
      <c r="G6174" s="53"/>
      <c r="P6174" s="53"/>
    </row>
    <row r="6175" spans="7:16">
      <c r="G6175" s="53"/>
      <c r="P6175" s="53"/>
    </row>
    <row r="6176" spans="7:16">
      <c r="G6176" s="53"/>
      <c r="P6176" s="53"/>
    </row>
    <row r="6177" spans="7:16">
      <c r="G6177" s="53"/>
      <c r="P6177" s="53"/>
    </row>
    <row r="6178" spans="7:16">
      <c r="G6178" s="53"/>
      <c r="P6178" s="53"/>
    </row>
    <row r="6179" spans="7:16">
      <c r="G6179" s="53"/>
      <c r="P6179" s="53"/>
    </row>
    <row r="6180" spans="7:16">
      <c r="G6180" s="53"/>
      <c r="P6180" s="53"/>
    </row>
    <row r="6181" spans="7:16">
      <c r="G6181" s="53"/>
      <c r="P6181" s="53"/>
    </row>
    <row r="6182" spans="7:16">
      <c r="G6182" s="53"/>
      <c r="P6182" s="53"/>
    </row>
    <row r="6183" spans="7:16">
      <c r="G6183" s="53"/>
      <c r="P6183" s="53"/>
    </row>
    <row r="6184" spans="7:16">
      <c r="G6184" s="53"/>
      <c r="P6184" s="53"/>
    </row>
    <row r="6185" spans="7:16">
      <c r="G6185" s="53"/>
      <c r="P6185" s="53"/>
    </row>
    <row r="6186" spans="7:16">
      <c r="G6186" s="53"/>
      <c r="P6186" s="53"/>
    </row>
    <row r="6187" spans="7:16">
      <c r="G6187" s="53"/>
      <c r="P6187" s="53"/>
    </row>
    <row r="6188" spans="7:16">
      <c r="G6188" s="53"/>
      <c r="P6188" s="53"/>
    </row>
    <row r="6189" spans="7:16">
      <c r="G6189" s="53"/>
      <c r="P6189" s="53"/>
    </row>
    <row r="6190" spans="7:16">
      <c r="G6190" s="53"/>
      <c r="P6190" s="53"/>
    </row>
    <row r="6191" spans="7:16">
      <c r="G6191" s="53"/>
      <c r="P6191" s="53"/>
    </row>
    <row r="6192" spans="7:16">
      <c r="G6192" s="53"/>
      <c r="P6192" s="53"/>
    </row>
    <row r="6193" spans="7:16">
      <c r="G6193" s="53"/>
      <c r="P6193" s="53"/>
    </row>
    <row r="6194" spans="7:16">
      <c r="G6194" s="53"/>
      <c r="P6194" s="53"/>
    </row>
    <row r="6195" spans="7:16">
      <c r="G6195" s="53"/>
      <c r="P6195" s="53"/>
    </row>
    <row r="6196" spans="7:16">
      <c r="G6196" s="53"/>
      <c r="P6196" s="53"/>
    </row>
    <row r="6197" spans="7:16">
      <c r="G6197" s="53"/>
      <c r="P6197" s="53"/>
    </row>
    <row r="6198" spans="7:16">
      <c r="G6198" s="53"/>
      <c r="P6198" s="53"/>
    </row>
    <row r="6199" spans="7:16">
      <c r="G6199" s="53"/>
      <c r="P6199" s="53"/>
    </row>
    <row r="6200" spans="7:16">
      <c r="G6200" s="53"/>
      <c r="P6200" s="53"/>
    </row>
    <row r="6201" spans="7:16">
      <c r="G6201" s="53"/>
      <c r="P6201" s="53"/>
    </row>
    <row r="6202" spans="7:16">
      <c r="G6202" s="53"/>
      <c r="P6202" s="53"/>
    </row>
    <row r="6203" spans="7:16">
      <c r="G6203" s="53"/>
      <c r="P6203" s="53"/>
    </row>
    <row r="6204" spans="7:16">
      <c r="G6204" s="53"/>
      <c r="P6204" s="53"/>
    </row>
    <row r="6205" spans="7:16">
      <c r="G6205" s="53"/>
      <c r="P6205" s="53"/>
    </row>
    <row r="6206" spans="7:16">
      <c r="G6206" s="53"/>
      <c r="P6206" s="53"/>
    </row>
    <row r="6207" spans="7:16">
      <c r="G6207" s="53"/>
      <c r="P6207" s="53"/>
    </row>
    <row r="6208" spans="7:16">
      <c r="G6208" s="53"/>
      <c r="P6208" s="53"/>
    </row>
    <row r="6209" spans="7:16">
      <c r="G6209" s="53"/>
      <c r="P6209" s="53"/>
    </row>
    <row r="6210" spans="7:16">
      <c r="G6210" s="53"/>
      <c r="P6210" s="53"/>
    </row>
    <row r="6211" spans="7:16">
      <c r="G6211" s="53"/>
      <c r="P6211" s="53"/>
    </row>
    <row r="6212" spans="7:16">
      <c r="G6212" s="53"/>
      <c r="P6212" s="53"/>
    </row>
    <row r="6213" spans="7:16">
      <c r="G6213" s="53"/>
      <c r="P6213" s="53"/>
    </row>
    <row r="6214" spans="7:16">
      <c r="G6214" s="53"/>
      <c r="P6214" s="53"/>
    </row>
    <row r="6215" spans="7:16">
      <c r="G6215" s="53"/>
      <c r="P6215" s="53"/>
    </row>
    <row r="6216" spans="7:16">
      <c r="G6216" s="53"/>
      <c r="P6216" s="53"/>
    </row>
    <row r="6217" spans="7:16">
      <c r="G6217" s="53"/>
      <c r="P6217" s="53"/>
    </row>
    <row r="6218" spans="7:16">
      <c r="G6218" s="53"/>
      <c r="P6218" s="53"/>
    </row>
    <row r="6219" spans="7:16">
      <c r="G6219" s="53"/>
      <c r="P6219" s="53"/>
    </row>
    <row r="6220" spans="7:16">
      <c r="G6220" s="53"/>
      <c r="P6220" s="53"/>
    </row>
    <row r="6221" spans="7:16">
      <c r="G6221" s="53"/>
      <c r="P6221" s="53"/>
    </row>
    <row r="6222" spans="7:16">
      <c r="G6222" s="53"/>
      <c r="P6222" s="53"/>
    </row>
    <row r="6223" spans="7:16">
      <c r="G6223" s="53"/>
      <c r="P6223" s="53"/>
    </row>
    <row r="6224" spans="7:16">
      <c r="G6224" s="53"/>
      <c r="P6224" s="53"/>
    </row>
    <row r="6225" spans="7:16">
      <c r="G6225" s="53"/>
      <c r="P6225" s="53"/>
    </row>
    <row r="6226" spans="7:16">
      <c r="G6226" s="53"/>
      <c r="P6226" s="53"/>
    </row>
    <row r="6227" spans="7:16">
      <c r="G6227" s="53"/>
      <c r="P6227" s="53"/>
    </row>
    <row r="6228" spans="7:16">
      <c r="G6228" s="53"/>
      <c r="P6228" s="53"/>
    </row>
    <row r="6229" spans="7:16">
      <c r="G6229" s="53"/>
      <c r="P6229" s="53"/>
    </row>
    <row r="6230" spans="7:16">
      <c r="G6230" s="53"/>
      <c r="P6230" s="53"/>
    </row>
    <row r="6231" spans="7:16">
      <c r="G6231" s="53"/>
      <c r="P6231" s="53"/>
    </row>
    <row r="6232" spans="7:16">
      <c r="G6232" s="53"/>
      <c r="P6232" s="53"/>
    </row>
    <row r="6233" spans="7:16">
      <c r="G6233" s="53"/>
      <c r="P6233" s="53"/>
    </row>
    <row r="6234" spans="7:16">
      <c r="G6234" s="53"/>
      <c r="P6234" s="53"/>
    </row>
    <row r="6235" spans="7:16">
      <c r="G6235" s="53"/>
      <c r="P6235" s="53"/>
    </row>
    <row r="6236" spans="7:16">
      <c r="G6236" s="53"/>
      <c r="P6236" s="53"/>
    </row>
    <row r="6237" spans="7:16">
      <c r="G6237" s="53"/>
      <c r="P6237" s="53"/>
    </row>
    <row r="6238" spans="7:16">
      <c r="G6238" s="53"/>
      <c r="P6238" s="53"/>
    </row>
    <row r="6239" spans="7:16">
      <c r="G6239" s="53"/>
      <c r="P6239" s="53"/>
    </row>
    <row r="6240" spans="7:16">
      <c r="G6240" s="53"/>
      <c r="P6240" s="53"/>
    </row>
    <row r="6241" spans="7:16">
      <c r="G6241" s="53"/>
      <c r="P6241" s="53"/>
    </row>
    <row r="6242" spans="7:16">
      <c r="G6242" s="53"/>
      <c r="P6242" s="53"/>
    </row>
    <row r="6243" spans="7:16">
      <c r="G6243" s="53"/>
      <c r="P6243" s="53"/>
    </row>
    <row r="6244" spans="7:16">
      <c r="G6244" s="53"/>
      <c r="P6244" s="53"/>
    </row>
    <row r="6245" spans="7:16">
      <c r="G6245" s="53"/>
      <c r="P6245" s="53"/>
    </row>
    <row r="6246" spans="7:16">
      <c r="G6246" s="53"/>
      <c r="P6246" s="53"/>
    </row>
    <row r="6247" spans="7:16">
      <c r="G6247" s="53"/>
      <c r="P6247" s="53"/>
    </row>
    <row r="6248" spans="7:16">
      <c r="G6248" s="53"/>
      <c r="P6248" s="53"/>
    </row>
    <row r="6249" spans="7:16">
      <c r="G6249" s="53"/>
      <c r="P6249" s="53"/>
    </row>
    <row r="6250" spans="7:16">
      <c r="G6250" s="53"/>
      <c r="P6250" s="53"/>
    </row>
    <row r="6251" spans="7:16">
      <c r="G6251" s="53"/>
      <c r="P6251" s="53"/>
    </row>
    <row r="6252" spans="7:16">
      <c r="G6252" s="53"/>
      <c r="P6252" s="53"/>
    </row>
    <row r="6253" spans="7:16">
      <c r="G6253" s="53"/>
      <c r="P6253" s="53"/>
    </row>
    <row r="6254" spans="7:16">
      <c r="G6254" s="53"/>
      <c r="P6254" s="53"/>
    </row>
    <row r="6255" spans="7:16">
      <c r="G6255" s="53"/>
      <c r="P6255" s="53"/>
    </row>
    <row r="6256" spans="7:16">
      <c r="G6256" s="53"/>
      <c r="P6256" s="53"/>
    </row>
    <row r="6257" spans="7:16">
      <c r="G6257" s="53"/>
      <c r="P6257" s="53"/>
    </row>
    <row r="6258" spans="7:16">
      <c r="G6258" s="53"/>
      <c r="P6258" s="53"/>
    </row>
    <row r="6259" spans="7:16">
      <c r="G6259" s="53"/>
      <c r="P6259" s="53"/>
    </row>
    <row r="6260" spans="7:16">
      <c r="G6260" s="53"/>
      <c r="P6260" s="53"/>
    </row>
    <row r="6261" spans="7:16">
      <c r="G6261" s="53"/>
      <c r="P6261" s="53"/>
    </row>
    <row r="6262" spans="7:16">
      <c r="G6262" s="53"/>
      <c r="P6262" s="53"/>
    </row>
    <row r="6263" spans="7:16">
      <c r="G6263" s="53"/>
      <c r="P6263" s="53"/>
    </row>
    <row r="6264" spans="7:16">
      <c r="G6264" s="53"/>
      <c r="P6264" s="53"/>
    </row>
    <row r="6265" spans="7:16">
      <c r="G6265" s="53"/>
      <c r="P6265" s="53"/>
    </row>
    <row r="6266" spans="7:16">
      <c r="G6266" s="53"/>
      <c r="P6266" s="53"/>
    </row>
    <row r="6267" spans="7:16">
      <c r="G6267" s="53"/>
      <c r="P6267" s="53"/>
    </row>
    <row r="6268" spans="7:16">
      <c r="G6268" s="53"/>
      <c r="P6268" s="53"/>
    </row>
    <row r="6269" spans="7:16">
      <c r="G6269" s="53"/>
      <c r="P6269" s="53"/>
    </row>
    <row r="6270" spans="7:16">
      <c r="G6270" s="53"/>
      <c r="P6270" s="53"/>
    </row>
    <row r="6271" spans="7:16">
      <c r="G6271" s="53"/>
      <c r="P6271" s="53"/>
    </row>
    <row r="6272" spans="7:16">
      <c r="G6272" s="53"/>
      <c r="P6272" s="53"/>
    </row>
    <row r="6273" spans="7:16">
      <c r="G6273" s="53"/>
      <c r="P6273" s="53"/>
    </row>
    <row r="6274" spans="7:16">
      <c r="G6274" s="53"/>
      <c r="P6274" s="53"/>
    </row>
    <row r="6275" spans="7:16">
      <c r="G6275" s="53"/>
      <c r="P6275" s="53"/>
    </row>
    <row r="6276" spans="7:16">
      <c r="G6276" s="53"/>
      <c r="P6276" s="53"/>
    </row>
    <row r="6277" spans="7:16">
      <c r="G6277" s="53"/>
      <c r="P6277" s="53"/>
    </row>
    <row r="6278" spans="7:16">
      <c r="G6278" s="53"/>
      <c r="P6278" s="53"/>
    </row>
    <row r="6279" spans="7:16">
      <c r="G6279" s="53"/>
      <c r="P6279" s="53"/>
    </row>
    <row r="6280" spans="7:16">
      <c r="G6280" s="53"/>
      <c r="P6280" s="53"/>
    </row>
    <row r="6281" spans="7:16">
      <c r="G6281" s="53"/>
      <c r="P6281" s="53"/>
    </row>
    <row r="6282" spans="7:16">
      <c r="G6282" s="53"/>
      <c r="P6282" s="53"/>
    </row>
    <row r="6283" spans="7:16">
      <c r="G6283" s="53"/>
      <c r="P6283" s="53"/>
    </row>
    <row r="6284" spans="7:16">
      <c r="G6284" s="53"/>
      <c r="P6284" s="53"/>
    </row>
    <row r="6285" spans="7:16">
      <c r="G6285" s="53"/>
      <c r="P6285" s="53"/>
    </row>
    <row r="6286" spans="7:16">
      <c r="G6286" s="53"/>
      <c r="P6286" s="53"/>
    </row>
    <row r="6287" spans="7:16">
      <c r="G6287" s="53"/>
      <c r="P6287" s="53"/>
    </row>
    <row r="6288" spans="7:16">
      <c r="G6288" s="53"/>
      <c r="P6288" s="53"/>
    </row>
    <row r="6289" spans="7:16">
      <c r="G6289" s="53"/>
      <c r="P6289" s="53"/>
    </row>
    <row r="6290" spans="7:16">
      <c r="G6290" s="53"/>
      <c r="P6290" s="53"/>
    </row>
    <row r="6291" spans="7:16">
      <c r="G6291" s="53"/>
      <c r="P6291" s="53"/>
    </row>
    <row r="6292" spans="7:16">
      <c r="G6292" s="53"/>
      <c r="P6292" s="53"/>
    </row>
    <row r="6293" spans="7:16">
      <c r="G6293" s="53"/>
      <c r="P6293" s="53"/>
    </row>
    <row r="6294" spans="7:16">
      <c r="G6294" s="53"/>
      <c r="P6294" s="53"/>
    </row>
    <row r="6295" spans="7:16">
      <c r="G6295" s="53"/>
      <c r="P6295" s="53"/>
    </row>
    <row r="6296" spans="7:16">
      <c r="G6296" s="53"/>
      <c r="P6296" s="53"/>
    </row>
    <row r="6297" spans="7:16">
      <c r="G6297" s="53"/>
      <c r="P6297" s="53"/>
    </row>
    <row r="6298" spans="7:16">
      <c r="G6298" s="53"/>
      <c r="P6298" s="53"/>
    </row>
    <row r="6299" spans="7:16">
      <c r="G6299" s="53"/>
      <c r="P6299" s="53"/>
    </row>
    <row r="6300" spans="7:16">
      <c r="G6300" s="53"/>
      <c r="P6300" s="53"/>
    </row>
    <row r="6301" spans="7:16">
      <c r="G6301" s="53"/>
      <c r="P6301" s="53"/>
    </row>
    <row r="6302" spans="7:16">
      <c r="G6302" s="53"/>
      <c r="P6302" s="53"/>
    </row>
    <row r="6303" spans="7:16">
      <c r="G6303" s="53"/>
      <c r="P6303" s="53"/>
    </row>
    <row r="6304" spans="7:16">
      <c r="G6304" s="53"/>
      <c r="P6304" s="53"/>
    </row>
    <row r="6305" spans="7:16">
      <c r="G6305" s="53"/>
      <c r="P6305" s="53"/>
    </row>
    <row r="6306" spans="7:16">
      <c r="G6306" s="53"/>
      <c r="P6306" s="53"/>
    </row>
    <row r="6307" spans="7:16">
      <c r="G6307" s="53"/>
      <c r="P6307" s="53"/>
    </row>
    <row r="6308" spans="7:16">
      <c r="G6308" s="53"/>
      <c r="P6308" s="53"/>
    </row>
    <row r="6309" spans="7:16">
      <c r="G6309" s="53"/>
      <c r="P6309" s="53"/>
    </row>
    <row r="6310" spans="7:16">
      <c r="G6310" s="53"/>
      <c r="P6310" s="53"/>
    </row>
    <row r="6311" spans="7:16">
      <c r="G6311" s="53"/>
      <c r="P6311" s="53"/>
    </row>
    <row r="6312" spans="7:16">
      <c r="G6312" s="53"/>
      <c r="P6312" s="53"/>
    </row>
    <row r="6313" spans="7:16">
      <c r="G6313" s="53"/>
      <c r="P6313" s="53"/>
    </row>
    <row r="6314" spans="7:16">
      <c r="G6314" s="53"/>
      <c r="P6314" s="53"/>
    </row>
    <row r="6315" spans="7:16">
      <c r="G6315" s="53"/>
      <c r="P6315" s="53"/>
    </row>
    <row r="6316" spans="7:16">
      <c r="G6316" s="53"/>
      <c r="P6316" s="53"/>
    </row>
    <row r="6317" spans="7:16">
      <c r="G6317" s="53"/>
      <c r="P6317" s="53"/>
    </row>
    <row r="6318" spans="7:16">
      <c r="G6318" s="53"/>
      <c r="P6318" s="53"/>
    </row>
    <row r="6319" spans="7:16">
      <c r="G6319" s="53"/>
      <c r="P6319" s="53"/>
    </row>
    <row r="6320" spans="7:16">
      <c r="G6320" s="53"/>
      <c r="P6320" s="53"/>
    </row>
    <row r="6321" spans="7:16">
      <c r="G6321" s="53"/>
      <c r="P6321" s="53"/>
    </row>
    <row r="6322" spans="7:16">
      <c r="G6322" s="53"/>
      <c r="P6322" s="53"/>
    </row>
    <row r="6323" spans="7:16">
      <c r="G6323" s="53"/>
      <c r="P6323" s="53"/>
    </row>
    <row r="6324" spans="7:16">
      <c r="G6324" s="53"/>
      <c r="P6324" s="53"/>
    </row>
    <row r="6325" spans="7:16">
      <c r="G6325" s="53"/>
      <c r="P6325" s="53"/>
    </row>
    <row r="6326" spans="7:16">
      <c r="G6326" s="53"/>
      <c r="P6326" s="53"/>
    </row>
    <row r="6327" spans="7:16">
      <c r="G6327" s="53"/>
      <c r="P6327" s="53"/>
    </row>
    <row r="6328" spans="7:16">
      <c r="G6328" s="53"/>
      <c r="P6328" s="53"/>
    </row>
    <row r="6329" spans="7:16">
      <c r="G6329" s="53"/>
      <c r="P6329" s="53"/>
    </row>
    <row r="6330" spans="7:16">
      <c r="G6330" s="53"/>
      <c r="P6330" s="53"/>
    </row>
    <row r="6331" spans="7:16">
      <c r="G6331" s="53"/>
      <c r="P6331" s="53"/>
    </row>
    <row r="6332" spans="7:16">
      <c r="G6332" s="53"/>
      <c r="P6332" s="53"/>
    </row>
    <row r="6333" spans="7:16">
      <c r="G6333" s="53"/>
      <c r="P6333" s="53"/>
    </row>
    <row r="6334" spans="7:16">
      <c r="G6334" s="53"/>
      <c r="P6334" s="53"/>
    </row>
    <row r="6335" spans="7:16">
      <c r="G6335" s="53"/>
      <c r="P6335" s="53"/>
    </row>
    <row r="6336" spans="7:16">
      <c r="G6336" s="53"/>
      <c r="P6336" s="53"/>
    </row>
    <row r="6337" spans="7:16">
      <c r="G6337" s="53"/>
      <c r="P6337" s="53"/>
    </row>
    <row r="6338" spans="7:16">
      <c r="G6338" s="53"/>
      <c r="P6338" s="53"/>
    </row>
    <row r="6339" spans="7:16">
      <c r="G6339" s="53"/>
      <c r="P6339" s="53"/>
    </row>
    <row r="6340" spans="7:16">
      <c r="G6340" s="53"/>
      <c r="P6340" s="53"/>
    </row>
    <row r="6341" spans="7:16">
      <c r="G6341" s="53"/>
      <c r="P6341" s="53"/>
    </row>
    <row r="6342" spans="7:16">
      <c r="G6342" s="53"/>
      <c r="P6342" s="53"/>
    </row>
    <row r="6343" spans="7:16">
      <c r="G6343" s="53"/>
      <c r="P6343" s="53"/>
    </row>
    <row r="6344" spans="7:16">
      <c r="G6344" s="53"/>
      <c r="P6344" s="53"/>
    </row>
    <row r="6345" spans="7:16">
      <c r="G6345" s="53"/>
      <c r="P6345" s="53"/>
    </row>
    <row r="6346" spans="7:16">
      <c r="G6346" s="53"/>
      <c r="P6346" s="53"/>
    </row>
    <row r="6347" spans="7:16">
      <c r="G6347" s="53"/>
      <c r="P6347" s="53"/>
    </row>
    <row r="6348" spans="7:16">
      <c r="G6348" s="53"/>
      <c r="P6348" s="53"/>
    </row>
    <row r="6349" spans="7:16">
      <c r="G6349" s="53"/>
      <c r="P6349" s="53"/>
    </row>
    <row r="6350" spans="7:16">
      <c r="G6350" s="53"/>
      <c r="P6350" s="53"/>
    </row>
    <row r="6351" spans="7:16">
      <c r="G6351" s="53"/>
      <c r="P6351" s="53"/>
    </row>
    <row r="6352" spans="7:16">
      <c r="G6352" s="53"/>
      <c r="P6352" s="53"/>
    </row>
    <row r="6353" spans="7:16">
      <c r="G6353" s="53"/>
      <c r="P6353" s="53"/>
    </row>
    <row r="6354" spans="7:16">
      <c r="G6354" s="53"/>
      <c r="P6354" s="53"/>
    </row>
    <row r="6355" spans="7:16">
      <c r="G6355" s="53"/>
      <c r="P6355" s="53"/>
    </row>
    <row r="6356" spans="7:16">
      <c r="G6356" s="53"/>
      <c r="P6356" s="53"/>
    </row>
    <row r="6357" spans="7:16">
      <c r="G6357" s="53"/>
      <c r="P6357" s="53"/>
    </row>
    <row r="6358" spans="7:16">
      <c r="G6358" s="53"/>
      <c r="P6358" s="53"/>
    </row>
    <row r="6359" spans="7:16">
      <c r="G6359" s="53"/>
      <c r="P6359" s="53"/>
    </row>
    <row r="6360" spans="7:16">
      <c r="G6360" s="53"/>
      <c r="P6360" s="53"/>
    </row>
    <row r="6361" spans="7:16">
      <c r="G6361" s="53"/>
      <c r="P6361" s="53"/>
    </row>
    <row r="6362" spans="7:16">
      <c r="G6362" s="53"/>
      <c r="P6362" s="53"/>
    </row>
    <row r="6363" spans="7:16">
      <c r="G6363" s="53"/>
      <c r="P6363" s="53"/>
    </row>
    <row r="6364" spans="7:16">
      <c r="G6364" s="53"/>
      <c r="P6364" s="53"/>
    </row>
    <row r="6365" spans="7:16">
      <c r="G6365" s="53"/>
      <c r="P6365" s="53"/>
    </row>
    <row r="6366" spans="7:16">
      <c r="G6366" s="53"/>
      <c r="P6366" s="53"/>
    </row>
    <row r="6367" spans="7:16">
      <c r="G6367" s="53"/>
      <c r="P6367" s="53"/>
    </row>
    <row r="6368" spans="7:16">
      <c r="G6368" s="53"/>
      <c r="P6368" s="53"/>
    </row>
    <row r="6369" spans="7:16">
      <c r="G6369" s="53"/>
      <c r="P6369" s="53"/>
    </row>
    <row r="6370" spans="7:16">
      <c r="G6370" s="53"/>
      <c r="P6370" s="53"/>
    </row>
    <row r="6371" spans="7:16">
      <c r="G6371" s="53"/>
      <c r="P6371" s="53"/>
    </row>
    <row r="6372" spans="7:16">
      <c r="G6372" s="53"/>
      <c r="P6372" s="53"/>
    </row>
    <row r="6373" spans="7:16">
      <c r="G6373" s="53"/>
      <c r="P6373" s="53"/>
    </row>
    <row r="6374" spans="7:16">
      <c r="G6374" s="53"/>
      <c r="P6374" s="53"/>
    </row>
    <row r="6375" spans="7:16">
      <c r="G6375" s="53"/>
      <c r="P6375" s="53"/>
    </row>
    <row r="6376" spans="7:16">
      <c r="G6376" s="53"/>
      <c r="P6376" s="53"/>
    </row>
    <row r="6377" spans="7:16">
      <c r="G6377" s="53"/>
      <c r="P6377" s="53"/>
    </row>
    <row r="6378" spans="7:16">
      <c r="G6378" s="53"/>
      <c r="P6378" s="53"/>
    </row>
    <row r="6379" spans="7:16">
      <c r="G6379" s="53"/>
      <c r="P6379" s="53"/>
    </row>
    <row r="6380" spans="7:16">
      <c r="G6380" s="53"/>
      <c r="P6380" s="53"/>
    </row>
    <row r="6381" spans="7:16">
      <c r="G6381" s="53"/>
      <c r="P6381" s="53"/>
    </row>
    <row r="6382" spans="7:16">
      <c r="G6382" s="53"/>
      <c r="P6382" s="53"/>
    </row>
    <row r="6383" spans="7:16">
      <c r="G6383" s="53"/>
      <c r="P6383" s="53"/>
    </row>
    <row r="6384" spans="7:16">
      <c r="G6384" s="53"/>
      <c r="P6384" s="53"/>
    </row>
    <row r="6385" spans="7:16">
      <c r="G6385" s="53"/>
      <c r="P6385" s="53"/>
    </row>
    <row r="6386" spans="7:16">
      <c r="G6386" s="53"/>
      <c r="P6386" s="53"/>
    </row>
    <row r="6387" spans="7:16">
      <c r="G6387" s="53"/>
      <c r="P6387" s="53"/>
    </row>
    <row r="6388" spans="7:16">
      <c r="G6388" s="53"/>
      <c r="P6388" s="53"/>
    </row>
    <row r="6389" spans="7:16">
      <c r="G6389" s="53"/>
      <c r="P6389" s="53"/>
    </row>
    <row r="6390" spans="7:16">
      <c r="G6390" s="53"/>
      <c r="P6390" s="53"/>
    </row>
    <row r="6391" spans="7:16">
      <c r="G6391" s="53"/>
      <c r="P6391" s="53"/>
    </row>
    <row r="6392" spans="7:16">
      <c r="G6392" s="53"/>
      <c r="P6392" s="53"/>
    </row>
    <row r="6393" spans="7:16">
      <c r="G6393" s="53"/>
      <c r="P6393" s="53"/>
    </row>
    <row r="6394" spans="7:16">
      <c r="G6394" s="53"/>
      <c r="P6394" s="53"/>
    </row>
    <row r="6395" spans="7:16">
      <c r="G6395" s="53"/>
      <c r="P6395" s="53"/>
    </row>
    <row r="6396" spans="7:16">
      <c r="G6396" s="53"/>
      <c r="P6396" s="53"/>
    </row>
    <row r="6397" spans="7:16">
      <c r="G6397" s="53"/>
      <c r="P6397" s="53"/>
    </row>
    <row r="6398" spans="7:16">
      <c r="G6398" s="53"/>
      <c r="P6398" s="53"/>
    </row>
    <row r="6399" spans="7:16">
      <c r="G6399" s="53"/>
      <c r="P6399" s="53"/>
    </row>
    <row r="6400" spans="7:16">
      <c r="G6400" s="53"/>
      <c r="P6400" s="53"/>
    </row>
    <row r="6401" spans="7:16">
      <c r="G6401" s="53"/>
      <c r="P6401" s="53"/>
    </row>
    <row r="6402" spans="7:16">
      <c r="G6402" s="53"/>
      <c r="P6402" s="53"/>
    </row>
    <row r="6403" spans="7:16">
      <c r="G6403" s="53"/>
      <c r="P6403" s="53"/>
    </row>
    <row r="6404" spans="7:16">
      <c r="G6404" s="53"/>
      <c r="P6404" s="53"/>
    </row>
    <row r="6405" spans="7:16">
      <c r="G6405" s="53"/>
      <c r="P6405" s="53"/>
    </row>
    <row r="6406" spans="7:16">
      <c r="G6406" s="53"/>
      <c r="P6406" s="53"/>
    </row>
    <row r="6407" spans="7:16">
      <c r="G6407" s="53"/>
      <c r="P6407" s="53"/>
    </row>
    <row r="6408" spans="7:16">
      <c r="G6408" s="53"/>
      <c r="P6408" s="53"/>
    </row>
    <row r="6409" spans="7:16">
      <c r="G6409" s="53"/>
      <c r="P6409" s="53"/>
    </row>
    <row r="6410" spans="7:16">
      <c r="G6410" s="53"/>
      <c r="P6410" s="53"/>
    </row>
    <row r="6411" spans="7:16">
      <c r="G6411" s="53"/>
      <c r="P6411" s="53"/>
    </row>
    <row r="6412" spans="7:16">
      <c r="G6412" s="53"/>
      <c r="P6412" s="53"/>
    </row>
    <row r="6413" spans="7:16">
      <c r="G6413" s="53"/>
      <c r="P6413" s="53"/>
    </row>
    <row r="6414" spans="7:16">
      <c r="G6414" s="53"/>
      <c r="P6414" s="53"/>
    </row>
    <row r="6415" spans="7:16">
      <c r="G6415" s="53"/>
      <c r="P6415" s="53"/>
    </row>
    <row r="6416" spans="7:16">
      <c r="G6416" s="53"/>
      <c r="P6416" s="53"/>
    </row>
    <row r="6417" spans="7:16">
      <c r="G6417" s="53"/>
      <c r="P6417" s="53"/>
    </row>
    <row r="6418" spans="7:16">
      <c r="G6418" s="53"/>
      <c r="P6418" s="53"/>
    </row>
    <row r="6419" spans="7:16">
      <c r="G6419" s="53"/>
      <c r="P6419" s="53"/>
    </row>
    <row r="6420" spans="7:16">
      <c r="G6420" s="53"/>
      <c r="P6420" s="53"/>
    </row>
    <row r="6421" spans="7:16">
      <c r="G6421" s="53"/>
      <c r="P6421" s="53"/>
    </row>
    <row r="6422" spans="7:16">
      <c r="G6422" s="53"/>
      <c r="P6422" s="53"/>
    </row>
    <row r="6423" spans="7:16">
      <c r="G6423" s="53"/>
      <c r="P6423" s="53"/>
    </row>
    <row r="6424" spans="7:16">
      <c r="G6424" s="53"/>
      <c r="P6424" s="53"/>
    </row>
    <row r="6425" spans="7:16">
      <c r="G6425" s="53"/>
      <c r="P6425" s="53"/>
    </row>
    <row r="6426" spans="7:16">
      <c r="G6426" s="53"/>
      <c r="P6426" s="53"/>
    </row>
    <row r="6427" spans="7:16">
      <c r="G6427" s="53"/>
      <c r="P6427" s="53"/>
    </row>
    <row r="6428" spans="7:16">
      <c r="G6428" s="53"/>
      <c r="P6428" s="53"/>
    </row>
    <row r="6429" spans="7:16">
      <c r="G6429" s="53"/>
      <c r="P6429" s="53"/>
    </row>
    <row r="6430" spans="7:16">
      <c r="G6430" s="53"/>
      <c r="P6430" s="53"/>
    </row>
    <row r="6431" spans="7:16">
      <c r="G6431" s="53"/>
      <c r="P6431" s="53"/>
    </row>
    <row r="6432" spans="7:16">
      <c r="G6432" s="53"/>
      <c r="P6432" s="53"/>
    </row>
    <row r="6433" spans="7:16">
      <c r="G6433" s="53"/>
      <c r="P6433" s="53"/>
    </row>
    <row r="6434" spans="7:16">
      <c r="G6434" s="53"/>
      <c r="P6434" s="53"/>
    </row>
    <row r="6435" spans="7:16">
      <c r="G6435" s="53"/>
      <c r="P6435" s="53"/>
    </row>
    <row r="6436" spans="7:16">
      <c r="G6436" s="53"/>
      <c r="P6436" s="53"/>
    </row>
    <row r="6437" spans="7:16">
      <c r="G6437" s="53"/>
      <c r="P6437" s="53"/>
    </row>
    <row r="6438" spans="7:16">
      <c r="G6438" s="53"/>
      <c r="P6438" s="53"/>
    </row>
    <row r="6439" spans="7:16">
      <c r="G6439" s="53"/>
      <c r="P6439" s="53"/>
    </row>
    <row r="6440" spans="7:16">
      <c r="G6440" s="53"/>
      <c r="P6440" s="53"/>
    </row>
    <row r="6441" spans="7:16">
      <c r="G6441" s="53"/>
      <c r="P6441" s="53"/>
    </row>
    <row r="6442" spans="7:16">
      <c r="G6442" s="53"/>
      <c r="P6442" s="53"/>
    </row>
    <row r="6443" spans="7:16">
      <c r="G6443" s="53"/>
      <c r="P6443" s="53"/>
    </row>
    <row r="6444" spans="7:16">
      <c r="G6444" s="53"/>
      <c r="P6444" s="53"/>
    </row>
    <row r="6445" spans="7:16">
      <c r="G6445" s="53"/>
      <c r="P6445" s="53"/>
    </row>
    <row r="6446" spans="7:16">
      <c r="G6446" s="53"/>
      <c r="P6446" s="53"/>
    </row>
    <row r="6447" spans="7:16">
      <c r="G6447" s="53"/>
      <c r="P6447" s="53"/>
    </row>
    <row r="6448" spans="7:16">
      <c r="G6448" s="53"/>
      <c r="P6448" s="53"/>
    </row>
    <row r="6449" spans="7:16">
      <c r="G6449" s="53"/>
      <c r="P6449" s="53"/>
    </row>
    <row r="6450" spans="7:16">
      <c r="G6450" s="53"/>
      <c r="P6450" s="53"/>
    </row>
    <row r="6451" spans="7:16">
      <c r="G6451" s="53"/>
      <c r="P6451" s="53"/>
    </row>
    <row r="6452" spans="7:16">
      <c r="G6452" s="53"/>
      <c r="P6452" s="53"/>
    </row>
    <row r="6453" spans="7:16">
      <c r="G6453" s="53"/>
      <c r="P6453" s="53"/>
    </row>
    <row r="6454" spans="7:16">
      <c r="G6454" s="53"/>
      <c r="P6454" s="53"/>
    </row>
    <row r="6455" spans="7:16">
      <c r="G6455" s="53"/>
      <c r="P6455" s="53"/>
    </row>
    <row r="6456" spans="7:16">
      <c r="G6456" s="53"/>
      <c r="P6456" s="53"/>
    </row>
    <row r="6457" spans="7:16">
      <c r="G6457" s="53"/>
      <c r="P6457" s="53"/>
    </row>
    <row r="6458" spans="7:16">
      <c r="G6458" s="53"/>
      <c r="P6458" s="53"/>
    </row>
    <row r="6459" spans="7:16">
      <c r="G6459" s="53"/>
      <c r="P6459" s="53"/>
    </row>
    <row r="6460" spans="7:16">
      <c r="G6460" s="53"/>
      <c r="P6460" s="53"/>
    </row>
    <row r="6461" spans="7:16">
      <c r="G6461" s="53"/>
      <c r="P6461" s="53"/>
    </row>
    <row r="6462" spans="7:16">
      <c r="G6462" s="53"/>
      <c r="P6462" s="53"/>
    </row>
    <row r="6463" spans="7:16">
      <c r="G6463" s="53"/>
      <c r="P6463" s="53"/>
    </row>
    <row r="6464" spans="7:16">
      <c r="G6464" s="53"/>
      <c r="P6464" s="53"/>
    </row>
    <row r="6465" spans="7:16">
      <c r="G6465" s="53"/>
      <c r="P6465" s="53"/>
    </row>
    <row r="6466" spans="7:16">
      <c r="G6466" s="53"/>
      <c r="P6466" s="53"/>
    </row>
    <row r="6467" spans="7:16">
      <c r="G6467" s="53"/>
      <c r="P6467" s="53"/>
    </row>
    <row r="6468" spans="7:16">
      <c r="G6468" s="53"/>
      <c r="P6468" s="53"/>
    </row>
    <row r="6469" spans="7:16">
      <c r="G6469" s="53"/>
      <c r="P6469" s="53"/>
    </row>
    <row r="6470" spans="7:16">
      <c r="G6470" s="53"/>
      <c r="P6470" s="53"/>
    </row>
    <row r="6471" spans="7:16">
      <c r="G6471" s="53"/>
      <c r="P6471" s="53"/>
    </row>
    <row r="6472" spans="7:16">
      <c r="G6472" s="53"/>
      <c r="P6472" s="53"/>
    </row>
    <row r="6473" spans="7:16">
      <c r="G6473" s="53"/>
      <c r="P6473" s="53"/>
    </row>
    <row r="6474" spans="7:16">
      <c r="G6474" s="53"/>
      <c r="P6474" s="53"/>
    </row>
    <row r="6475" spans="7:16">
      <c r="G6475" s="53"/>
      <c r="P6475" s="53"/>
    </row>
    <row r="6476" spans="7:16">
      <c r="G6476" s="53"/>
      <c r="P6476" s="53"/>
    </row>
    <row r="6477" spans="7:16">
      <c r="G6477" s="53"/>
      <c r="P6477" s="53"/>
    </row>
    <row r="6478" spans="7:16">
      <c r="G6478" s="53"/>
      <c r="P6478" s="53"/>
    </row>
    <row r="6479" spans="7:16">
      <c r="G6479" s="53"/>
      <c r="P6479" s="53"/>
    </row>
    <row r="6480" spans="7:16">
      <c r="G6480" s="53"/>
      <c r="P6480" s="53"/>
    </row>
    <row r="6481" spans="7:16">
      <c r="G6481" s="53"/>
      <c r="P6481" s="53"/>
    </row>
    <row r="6482" spans="7:16">
      <c r="G6482" s="53"/>
      <c r="P6482" s="53"/>
    </row>
    <row r="6483" spans="7:16">
      <c r="G6483" s="53"/>
      <c r="P6483" s="53"/>
    </row>
    <row r="6484" spans="7:16">
      <c r="G6484" s="53"/>
      <c r="P6484" s="53"/>
    </row>
    <row r="6485" spans="7:16">
      <c r="G6485" s="53"/>
      <c r="P6485" s="53"/>
    </row>
    <row r="6486" spans="7:16">
      <c r="G6486" s="53"/>
      <c r="P6486" s="53"/>
    </row>
    <row r="6487" spans="7:16">
      <c r="G6487" s="53"/>
      <c r="P6487" s="53"/>
    </row>
    <row r="6488" spans="7:16">
      <c r="G6488" s="53"/>
      <c r="P6488" s="53"/>
    </row>
    <row r="6489" spans="7:16">
      <c r="G6489" s="53"/>
      <c r="P6489" s="53"/>
    </row>
    <row r="6490" spans="7:16">
      <c r="G6490" s="53"/>
      <c r="P6490" s="53"/>
    </row>
    <row r="6491" spans="7:16">
      <c r="G6491" s="53"/>
      <c r="P6491" s="53"/>
    </row>
    <row r="6492" spans="7:16">
      <c r="G6492" s="53"/>
      <c r="P6492" s="53"/>
    </row>
    <row r="6493" spans="7:16">
      <c r="G6493" s="53"/>
      <c r="P6493" s="53"/>
    </row>
    <row r="6494" spans="7:16">
      <c r="G6494" s="53"/>
      <c r="P6494" s="53"/>
    </row>
    <row r="6495" spans="7:16">
      <c r="G6495" s="53"/>
      <c r="P6495" s="53"/>
    </row>
    <row r="6496" spans="7:16">
      <c r="G6496" s="53"/>
      <c r="P6496" s="53"/>
    </row>
    <row r="6497" spans="7:16">
      <c r="G6497" s="53"/>
      <c r="P6497" s="53"/>
    </row>
    <row r="6498" spans="7:16">
      <c r="G6498" s="53"/>
      <c r="P6498" s="53"/>
    </row>
    <row r="6499" spans="7:16">
      <c r="G6499" s="53"/>
      <c r="P6499" s="53"/>
    </row>
    <row r="6500" spans="7:16">
      <c r="G6500" s="53"/>
      <c r="P6500" s="53"/>
    </row>
    <row r="6501" spans="7:16">
      <c r="G6501" s="53"/>
      <c r="P6501" s="53"/>
    </row>
    <row r="6502" spans="7:16">
      <c r="G6502" s="53"/>
      <c r="P6502" s="53"/>
    </row>
    <row r="6503" spans="7:16">
      <c r="G6503" s="53"/>
      <c r="P6503" s="53"/>
    </row>
    <row r="6504" spans="7:16">
      <c r="G6504" s="53"/>
      <c r="P6504" s="53"/>
    </row>
    <row r="6505" spans="7:16">
      <c r="G6505" s="53"/>
      <c r="P6505" s="53"/>
    </row>
    <row r="6506" spans="7:16">
      <c r="G6506" s="53"/>
      <c r="P6506" s="53"/>
    </row>
    <row r="6507" spans="7:16">
      <c r="G6507" s="53"/>
      <c r="P6507" s="53"/>
    </row>
    <row r="6508" spans="7:16">
      <c r="G6508" s="53"/>
      <c r="P6508" s="53"/>
    </row>
    <row r="6509" spans="7:16">
      <c r="G6509" s="53"/>
      <c r="P6509" s="53"/>
    </row>
    <row r="6510" spans="7:16">
      <c r="G6510" s="53"/>
      <c r="P6510" s="53"/>
    </row>
    <row r="6511" spans="7:16">
      <c r="G6511" s="53"/>
      <c r="P6511" s="53"/>
    </row>
    <row r="6512" spans="7:16">
      <c r="G6512" s="53"/>
      <c r="P6512" s="53"/>
    </row>
    <row r="6513" spans="7:16">
      <c r="G6513" s="53"/>
      <c r="P6513" s="53"/>
    </row>
    <row r="6514" spans="7:16">
      <c r="G6514" s="53"/>
      <c r="P6514" s="53"/>
    </row>
    <row r="6515" spans="7:16">
      <c r="G6515" s="53"/>
      <c r="P6515" s="53"/>
    </row>
    <row r="6516" spans="7:16">
      <c r="G6516" s="53"/>
      <c r="P6516" s="53"/>
    </row>
    <row r="6517" spans="7:16">
      <c r="G6517" s="53"/>
      <c r="P6517" s="53"/>
    </row>
    <row r="6518" spans="7:16">
      <c r="G6518" s="53"/>
      <c r="P6518" s="53"/>
    </row>
    <row r="6519" spans="7:16">
      <c r="G6519" s="53"/>
      <c r="P6519" s="53"/>
    </row>
    <row r="6520" spans="7:16">
      <c r="G6520" s="53"/>
      <c r="P6520" s="53"/>
    </row>
    <row r="6521" spans="7:16">
      <c r="G6521" s="53"/>
      <c r="P6521" s="53"/>
    </row>
    <row r="6522" spans="7:16">
      <c r="G6522" s="53"/>
      <c r="P6522" s="53"/>
    </row>
    <row r="6523" spans="7:16">
      <c r="G6523" s="53"/>
      <c r="P6523" s="53"/>
    </row>
    <row r="6524" spans="7:16">
      <c r="G6524" s="53"/>
      <c r="P6524" s="53"/>
    </row>
    <row r="6525" spans="7:16">
      <c r="G6525" s="53"/>
      <c r="P6525" s="53"/>
    </row>
    <row r="6526" spans="7:16">
      <c r="G6526" s="53"/>
      <c r="P6526" s="53"/>
    </row>
    <row r="6527" spans="7:16">
      <c r="G6527" s="53"/>
      <c r="P6527" s="53"/>
    </row>
    <row r="6528" spans="7:16">
      <c r="G6528" s="53"/>
      <c r="P6528" s="53"/>
    </row>
    <row r="6529" spans="7:16">
      <c r="G6529" s="53"/>
      <c r="P6529" s="53"/>
    </row>
    <row r="6530" spans="7:16">
      <c r="G6530" s="53"/>
      <c r="P6530" s="53"/>
    </row>
    <row r="6531" spans="7:16">
      <c r="G6531" s="53"/>
      <c r="P6531" s="53"/>
    </row>
    <row r="6532" spans="7:16">
      <c r="G6532" s="53"/>
      <c r="P6532" s="53"/>
    </row>
    <row r="6533" spans="7:16">
      <c r="G6533" s="53"/>
      <c r="P6533" s="53"/>
    </row>
    <row r="6534" spans="7:16">
      <c r="G6534" s="53"/>
      <c r="P6534" s="53"/>
    </row>
    <row r="6535" spans="7:16">
      <c r="G6535" s="53"/>
      <c r="P6535" s="53"/>
    </row>
    <row r="6536" spans="7:16">
      <c r="G6536" s="53"/>
      <c r="P6536" s="53"/>
    </row>
    <row r="6537" spans="7:16">
      <c r="G6537" s="53"/>
      <c r="P6537" s="53"/>
    </row>
    <row r="6538" spans="7:16">
      <c r="G6538" s="53"/>
      <c r="P6538" s="53"/>
    </row>
    <row r="6539" spans="7:16">
      <c r="G6539" s="53"/>
      <c r="P6539" s="53"/>
    </row>
    <row r="6540" spans="7:16">
      <c r="G6540" s="53"/>
      <c r="P6540" s="53"/>
    </row>
    <row r="6541" spans="7:16">
      <c r="G6541" s="53"/>
      <c r="P6541" s="53"/>
    </row>
    <row r="6542" spans="7:16">
      <c r="G6542" s="53"/>
      <c r="P6542" s="53"/>
    </row>
    <row r="6543" spans="7:16">
      <c r="G6543" s="53"/>
      <c r="P6543" s="53"/>
    </row>
    <row r="6544" spans="7:16">
      <c r="G6544" s="53"/>
      <c r="P6544" s="53"/>
    </row>
    <row r="6545" spans="7:16">
      <c r="G6545" s="53"/>
      <c r="P6545" s="53"/>
    </row>
    <row r="6546" spans="7:16">
      <c r="G6546" s="53"/>
      <c r="P6546" s="53"/>
    </row>
    <row r="6547" spans="7:16">
      <c r="G6547" s="53"/>
      <c r="P6547" s="53"/>
    </row>
    <row r="6548" spans="7:16">
      <c r="G6548" s="53"/>
      <c r="P6548" s="53"/>
    </row>
    <row r="6549" spans="7:16">
      <c r="G6549" s="53"/>
      <c r="P6549" s="53"/>
    </row>
    <row r="6550" spans="7:16">
      <c r="G6550" s="53"/>
      <c r="P6550" s="53"/>
    </row>
    <row r="6551" spans="7:16">
      <c r="G6551" s="53"/>
      <c r="P6551" s="53"/>
    </row>
    <row r="6552" spans="7:16">
      <c r="G6552" s="53"/>
      <c r="P6552" s="53"/>
    </row>
    <row r="6553" spans="7:16">
      <c r="G6553" s="53"/>
      <c r="P6553" s="53"/>
    </row>
    <row r="6554" spans="7:16">
      <c r="G6554" s="53"/>
      <c r="P6554" s="53"/>
    </row>
    <row r="6555" spans="7:16">
      <c r="G6555" s="53"/>
      <c r="P6555" s="53"/>
    </row>
    <row r="6556" spans="7:16">
      <c r="G6556" s="53"/>
      <c r="P6556" s="53"/>
    </row>
    <row r="6557" spans="7:16">
      <c r="G6557" s="53"/>
      <c r="P6557" s="53"/>
    </row>
    <row r="6558" spans="7:16">
      <c r="G6558" s="53"/>
      <c r="P6558" s="53"/>
    </row>
    <row r="6559" spans="7:16">
      <c r="G6559" s="53"/>
      <c r="P6559" s="53"/>
    </row>
    <row r="6560" spans="7:16">
      <c r="G6560" s="53"/>
      <c r="P6560" s="53"/>
    </row>
    <row r="6561" spans="7:16">
      <c r="G6561" s="53"/>
      <c r="P6561" s="53"/>
    </row>
    <row r="6562" spans="7:16">
      <c r="G6562" s="53"/>
      <c r="P6562" s="53"/>
    </row>
    <row r="6563" spans="7:16">
      <c r="G6563" s="53"/>
      <c r="P6563" s="53"/>
    </row>
    <row r="6564" spans="7:16">
      <c r="G6564" s="53"/>
      <c r="P6564" s="53"/>
    </row>
    <row r="6565" spans="7:16">
      <c r="G6565" s="53"/>
      <c r="P6565" s="53"/>
    </row>
    <row r="6566" spans="7:16">
      <c r="G6566" s="53"/>
      <c r="P6566" s="53"/>
    </row>
    <row r="6567" spans="7:16">
      <c r="G6567" s="53"/>
      <c r="P6567" s="53"/>
    </row>
    <row r="6568" spans="7:16">
      <c r="G6568" s="53"/>
      <c r="P6568" s="53"/>
    </row>
    <row r="6569" spans="7:16">
      <c r="G6569" s="53"/>
      <c r="P6569" s="53"/>
    </row>
    <row r="6570" spans="7:16">
      <c r="G6570" s="53"/>
      <c r="P6570" s="53"/>
    </row>
    <row r="6571" spans="7:16">
      <c r="G6571" s="53"/>
      <c r="P6571" s="53"/>
    </row>
    <row r="6572" spans="7:16">
      <c r="G6572" s="53"/>
      <c r="P6572" s="53"/>
    </row>
    <row r="6573" spans="7:16">
      <c r="G6573" s="53"/>
      <c r="P6573" s="53"/>
    </row>
    <row r="6574" spans="7:16">
      <c r="G6574" s="53"/>
      <c r="P6574" s="53"/>
    </row>
    <row r="6575" spans="7:16">
      <c r="G6575" s="53"/>
      <c r="P6575" s="53"/>
    </row>
    <row r="6576" spans="7:16">
      <c r="G6576" s="53"/>
      <c r="P6576" s="53"/>
    </row>
    <row r="6577" spans="7:16">
      <c r="G6577" s="53"/>
      <c r="P6577" s="53"/>
    </row>
    <row r="6578" spans="7:16">
      <c r="G6578" s="53"/>
      <c r="P6578" s="53"/>
    </row>
    <row r="6579" spans="7:16">
      <c r="G6579" s="53"/>
      <c r="P6579" s="53"/>
    </row>
    <row r="6580" spans="7:16">
      <c r="G6580" s="53"/>
      <c r="P6580" s="53"/>
    </row>
    <row r="6581" spans="7:16">
      <c r="G6581" s="53"/>
      <c r="P6581" s="53"/>
    </row>
    <row r="6582" spans="7:16">
      <c r="G6582" s="53"/>
      <c r="P6582" s="53"/>
    </row>
    <row r="6583" spans="7:16">
      <c r="G6583" s="53"/>
      <c r="P6583" s="53"/>
    </row>
    <row r="6584" spans="7:16">
      <c r="G6584" s="53"/>
      <c r="P6584" s="53"/>
    </row>
    <row r="6585" spans="7:16">
      <c r="G6585" s="53"/>
      <c r="P6585" s="53"/>
    </row>
    <row r="6586" spans="7:16">
      <c r="G6586" s="53"/>
      <c r="P6586" s="53"/>
    </row>
    <row r="6587" spans="7:16">
      <c r="G6587" s="53"/>
      <c r="P6587" s="53"/>
    </row>
    <row r="6588" spans="7:16">
      <c r="G6588" s="53"/>
      <c r="P6588" s="53"/>
    </row>
    <row r="6589" spans="7:16">
      <c r="G6589" s="53"/>
      <c r="P6589" s="53"/>
    </row>
    <row r="6590" spans="7:16">
      <c r="G6590" s="53"/>
      <c r="P6590" s="53"/>
    </row>
    <row r="6591" spans="7:16">
      <c r="G6591" s="53"/>
      <c r="P6591" s="53"/>
    </row>
    <row r="6592" spans="7:16">
      <c r="G6592" s="53"/>
      <c r="P6592" s="53"/>
    </row>
    <row r="6593" spans="7:16">
      <c r="G6593" s="53"/>
      <c r="P6593" s="53"/>
    </row>
    <row r="6594" spans="7:16">
      <c r="G6594" s="53"/>
      <c r="P6594" s="53"/>
    </row>
    <row r="6595" spans="7:16">
      <c r="G6595" s="53"/>
      <c r="P6595" s="53"/>
    </row>
    <row r="6596" spans="7:16">
      <c r="G6596" s="53"/>
      <c r="P6596" s="53"/>
    </row>
    <row r="6597" spans="7:16">
      <c r="G6597" s="53"/>
      <c r="P6597" s="53"/>
    </row>
    <row r="6598" spans="7:16">
      <c r="G6598" s="53"/>
      <c r="P6598" s="53"/>
    </row>
    <row r="6599" spans="7:16">
      <c r="G6599" s="53"/>
      <c r="P6599" s="53"/>
    </row>
    <row r="6600" spans="7:16">
      <c r="G6600" s="53"/>
      <c r="P6600" s="53"/>
    </row>
    <row r="6601" spans="7:16">
      <c r="G6601" s="53"/>
      <c r="P6601" s="53"/>
    </row>
    <row r="6602" spans="7:16">
      <c r="G6602" s="53"/>
      <c r="P6602" s="53"/>
    </row>
    <row r="6603" spans="7:16">
      <c r="G6603" s="53"/>
      <c r="P6603" s="53"/>
    </row>
    <row r="6604" spans="7:16">
      <c r="G6604" s="53"/>
      <c r="P6604" s="53"/>
    </row>
    <row r="6605" spans="7:16">
      <c r="G6605" s="53"/>
      <c r="P6605" s="53"/>
    </row>
    <row r="6606" spans="7:16">
      <c r="G6606" s="53"/>
      <c r="P6606" s="53"/>
    </row>
    <row r="6607" spans="7:16">
      <c r="G6607" s="53"/>
      <c r="P6607" s="53"/>
    </row>
    <row r="6608" spans="7:16">
      <c r="G6608" s="53"/>
      <c r="P6608" s="53"/>
    </row>
    <row r="6609" spans="7:16">
      <c r="G6609" s="53"/>
      <c r="P6609" s="53"/>
    </row>
    <row r="6610" spans="7:16">
      <c r="G6610" s="53"/>
      <c r="P6610" s="53"/>
    </row>
    <row r="6611" spans="7:16">
      <c r="G6611" s="53"/>
      <c r="P6611" s="53"/>
    </row>
    <row r="6612" spans="7:16">
      <c r="G6612" s="53"/>
      <c r="P6612" s="53"/>
    </row>
    <row r="6613" spans="7:16">
      <c r="G6613" s="53"/>
      <c r="P6613" s="53"/>
    </row>
    <row r="6614" spans="7:16">
      <c r="G6614" s="53"/>
      <c r="P6614" s="53"/>
    </row>
    <row r="6615" spans="7:16">
      <c r="G6615" s="53"/>
      <c r="P6615" s="53"/>
    </row>
    <row r="6616" spans="7:16">
      <c r="G6616" s="53"/>
      <c r="P6616" s="53"/>
    </row>
    <row r="6617" spans="7:16">
      <c r="G6617" s="53"/>
      <c r="P6617" s="53"/>
    </row>
    <row r="6618" spans="7:16">
      <c r="G6618" s="53"/>
      <c r="P6618" s="53"/>
    </row>
    <row r="6619" spans="7:16">
      <c r="G6619" s="53"/>
      <c r="P6619" s="53"/>
    </row>
    <row r="6620" spans="7:16">
      <c r="G6620" s="53"/>
      <c r="P6620" s="53"/>
    </row>
    <row r="6621" spans="7:16">
      <c r="G6621" s="53"/>
      <c r="P6621" s="53"/>
    </row>
    <row r="6622" spans="7:16">
      <c r="G6622" s="53"/>
      <c r="P6622" s="53"/>
    </row>
    <row r="6623" spans="7:16">
      <c r="G6623" s="53"/>
      <c r="P6623" s="53"/>
    </row>
    <row r="6624" spans="7:16">
      <c r="G6624" s="53"/>
      <c r="P6624" s="53"/>
    </row>
    <row r="6625" spans="7:16">
      <c r="G6625" s="53"/>
      <c r="P6625" s="53"/>
    </row>
    <row r="6626" spans="7:16">
      <c r="G6626" s="53"/>
      <c r="P6626" s="53"/>
    </row>
    <row r="6627" spans="7:16">
      <c r="G6627" s="53"/>
      <c r="P6627" s="53"/>
    </row>
    <row r="6628" spans="7:16">
      <c r="G6628" s="53"/>
      <c r="P6628" s="53"/>
    </row>
    <row r="6629" spans="7:16">
      <c r="G6629" s="53"/>
      <c r="P6629" s="53"/>
    </row>
    <row r="6630" spans="7:16">
      <c r="G6630" s="53"/>
      <c r="P6630" s="53"/>
    </row>
    <row r="6631" spans="7:16">
      <c r="G6631" s="53"/>
      <c r="P6631" s="53"/>
    </row>
    <row r="6632" spans="7:16">
      <c r="G6632" s="53"/>
      <c r="P6632" s="53"/>
    </row>
    <row r="6633" spans="7:16">
      <c r="G6633" s="53"/>
      <c r="P6633" s="53"/>
    </row>
    <row r="6634" spans="7:16">
      <c r="G6634" s="53"/>
      <c r="P6634" s="53"/>
    </row>
    <row r="6635" spans="7:16">
      <c r="G6635" s="53"/>
      <c r="P6635" s="53"/>
    </row>
    <row r="6636" spans="7:16">
      <c r="G6636" s="53"/>
      <c r="P6636" s="53"/>
    </row>
    <row r="6637" spans="7:16">
      <c r="G6637" s="53"/>
      <c r="P6637" s="53"/>
    </row>
    <row r="6638" spans="7:16">
      <c r="G6638" s="53"/>
      <c r="P6638" s="53"/>
    </row>
    <row r="6639" spans="7:16">
      <c r="G6639" s="53"/>
      <c r="P6639" s="53"/>
    </row>
    <row r="6640" spans="7:16">
      <c r="G6640" s="53"/>
      <c r="P6640" s="53"/>
    </row>
    <row r="6641" spans="7:16">
      <c r="G6641" s="53"/>
      <c r="P6641" s="53"/>
    </row>
    <row r="6642" spans="7:16">
      <c r="G6642" s="53"/>
      <c r="P6642" s="53"/>
    </row>
    <row r="6643" spans="7:16">
      <c r="G6643" s="53"/>
      <c r="P6643" s="53"/>
    </row>
    <row r="6644" spans="7:16">
      <c r="G6644" s="53"/>
      <c r="P6644" s="53"/>
    </row>
    <row r="6645" spans="7:16">
      <c r="G6645" s="53"/>
      <c r="P6645" s="53"/>
    </row>
    <row r="6646" spans="7:16">
      <c r="G6646" s="53"/>
      <c r="P6646" s="53"/>
    </row>
    <row r="6647" spans="7:16">
      <c r="G6647" s="53"/>
      <c r="P6647" s="53"/>
    </row>
    <row r="6648" spans="7:16">
      <c r="G6648" s="53"/>
      <c r="P6648" s="53"/>
    </row>
    <row r="6649" spans="7:16">
      <c r="G6649" s="53"/>
      <c r="P6649" s="53"/>
    </row>
    <row r="6650" spans="7:16">
      <c r="G6650" s="53"/>
      <c r="P6650" s="53"/>
    </row>
    <row r="6651" spans="7:16">
      <c r="G6651" s="53"/>
      <c r="P6651" s="53"/>
    </row>
    <row r="6652" spans="7:16">
      <c r="G6652" s="53"/>
      <c r="P6652" s="53"/>
    </row>
    <row r="6653" spans="7:16">
      <c r="G6653" s="53"/>
      <c r="P6653" s="53"/>
    </row>
    <row r="6654" spans="7:16">
      <c r="G6654" s="53"/>
      <c r="P6654" s="53"/>
    </row>
    <row r="6655" spans="7:16">
      <c r="G6655" s="53"/>
      <c r="P6655" s="53"/>
    </row>
    <row r="6656" spans="7:16">
      <c r="G6656" s="53"/>
      <c r="P6656" s="53"/>
    </row>
    <row r="6657" spans="7:16">
      <c r="G6657" s="53"/>
      <c r="P6657" s="53"/>
    </row>
    <row r="6658" spans="7:16">
      <c r="G6658" s="53"/>
      <c r="P6658" s="53"/>
    </row>
    <row r="6659" spans="7:16">
      <c r="G6659" s="53"/>
      <c r="P6659" s="53"/>
    </row>
    <row r="6660" spans="7:16">
      <c r="G6660" s="53"/>
      <c r="P6660" s="53"/>
    </row>
    <row r="6661" spans="7:16">
      <c r="G6661" s="53"/>
      <c r="P6661" s="53"/>
    </row>
    <row r="6662" spans="7:16">
      <c r="G6662" s="53"/>
      <c r="P6662" s="53"/>
    </row>
    <row r="6663" spans="7:16">
      <c r="G6663" s="53"/>
      <c r="P6663" s="53"/>
    </row>
    <row r="6664" spans="7:16">
      <c r="G6664" s="53"/>
      <c r="P6664" s="53"/>
    </row>
    <row r="6665" spans="7:16">
      <c r="G6665" s="53"/>
      <c r="P6665" s="53"/>
    </row>
    <row r="6666" spans="7:16">
      <c r="G6666" s="53"/>
      <c r="P6666" s="53"/>
    </row>
    <row r="6667" spans="7:16">
      <c r="G6667" s="53"/>
      <c r="P6667" s="53"/>
    </row>
    <row r="6668" spans="7:16">
      <c r="G6668" s="53"/>
      <c r="P6668" s="53"/>
    </row>
    <row r="6669" spans="7:16">
      <c r="G6669" s="53"/>
      <c r="P6669" s="53"/>
    </row>
    <row r="6670" spans="7:16">
      <c r="G6670" s="53"/>
      <c r="P6670" s="53"/>
    </row>
    <row r="6671" spans="7:16">
      <c r="G6671" s="53"/>
      <c r="P6671" s="53"/>
    </row>
    <row r="6672" spans="7:16">
      <c r="G6672" s="53"/>
      <c r="P6672" s="53"/>
    </row>
    <row r="6673" spans="7:16">
      <c r="G6673" s="53"/>
      <c r="P6673" s="53"/>
    </row>
    <row r="6674" spans="7:16">
      <c r="G6674" s="53"/>
      <c r="P6674" s="53"/>
    </row>
    <row r="6675" spans="7:16">
      <c r="G6675" s="53"/>
      <c r="P6675" s="53"/>
    </row>
    <row r="6676" spans="7:16">
      <c r="G6676" s="53"/>
      <c r="P6676" s="53"/>
    </row>
    <row r="6677" spans="7:16">
      <c r="G6677" s="53"/>
      <c r="P6677" s="53"/>
    </row>
    <row r="6678" spans="7:16">
      <c r="G6678" s="53"/>
      <c r="P6678" s="53"/>
    </row>
    <row r="6679" spans="7:16">
      <c r="G6679" s="53"/>
      <c r="P6679" s="53"/>
    </row>
    <row r="6680" spans="7:16">
      <c r="G6680" s="53"/>
      <c r="P6680" s="53"/>
    </row>
    <row r="6681" spans="7:16">
      <c r="G6681" s="53"/>
      <c r="P6681" s="53"/>
    </row>
    <row r="6682" spans="7:16">
      <c r="G6682" s="53"/>
      <c r="P6682" s="53"/>
    </row>
    <row r="6683" spans="7:16">
      <c r="G6683" s="53"/>
      <c r="P6683" s="53"/>
    </row>
    <row r="6684" spans="7:16">
      <c r="G6684" s="53"/>
      <c r="P6684" s="53"/>
    </row>
    <row r="6685" spans="7:16">
      <c r="G6685" s="53"/>
      <c r="P6685" s="53"/>
    </row>
    <row r="6686" spans="7:16">
      <c r="G6686" s="53"/>
      <c r="P6686" s="53"/>
    </row>
    <row r="6687" spans="7:16">
      <c r="G6687" s="53"/>
      <c r="P6687" s="53"/>
    </row>
    <row r="6688" spans="7:16">
      <c r="G6688" s="53"/>
      <c r="P6688" s="53"/>
    </row>
    <row r="6689" spans="7:16">
      <c r="G6689" s="53"/>
      <c r="P6689" s="53"/>
    </row>
    <row r="6690" spans="7:16">
      <c r="G6690" s="53"/>
      <c r="P6690" s="53"/>
    </row>
    <row r="6691" spans="7:16">
      <c r="G6691" s="53"/>
      <c r="P6691" s="53"/>
    </row>
    <row r="6692" spans="7:16">
      <c r="G6692" s="53"/>
      <c r="P6692" s="53"/>
    </row>
    <row r="6693" spans="7:16">
      <c r="G6693" s="53"/>
      <c r="P6693" s="53"/>
    </row>
    <row r="6694" spans="7:16">
      <c r="G6694" s="53"/>
      <c r="P6694" s="53"/>
    </row>
    <row r="6695" spans="7:16">
      <c r="G6695" s="53"/>
      <c r="P6695" s="53"/>
    </row>
    <row r="6696" spans="7:16">
      <c r="G6696" s="53"/>
      <c r="P6696" s="53"/>
    </row>
    <row r="6697" spans="7:16">
      <c r="G6697" s="53"/>
      <c r="P6697" s="53"/>
    </row>
    <row r="6698" spans="7:16">
      <c r="G6698" s="53"/>
      <c r="P6698" s="53"/>
    </row>
    <row r="6699" spans="7:16">
      <c r="G6699" s="53"/>
      <c r="P6699" s="53"/>
    </row>
    <row r="6700" spans="7:16">
      <c r="G6700" s="53"/>
      <c r="P6700" s="53"/>
    </row>
    <row r="6701" spans="7:16">
      <c r="G6701" s="53"/>
      <c r="P6701" s="53"/>
    </row>
    <row r="6702" spans="7:16">
      <c r="G6702" s="53"/>
      <c r="P6702" s="53"/>
    </row>
    <row r="6703" spans="7:16">
      <c r="G6703" s="53"/>
      <c r="P6703" s="53"/>
    </row>
    <row r="6704" spans="7:16">
      <c r="G6704" s="53"/>
      <c r="P6704" s="53"/>
    </row>
    <row r="6705" spans="7:16">
      <c r="G6705" s="53"/>
      <c r="P6705" s="53"/>
    </row>
    <row r="6706" spans="7:16">
      <c r="G6706" s="53"/>
      <c r="P6706" s="53"/>
    </row>
    <row r="6707" spans="7:16">
      <c r="G6707" s="53"/>
      <c r="P6707" s="53"/>
    </row>
    <row r="6708" spans="7:16">
      <c r="G6708" s="53"/>
      <c r="P6708" s="53"/>
    </row>
    <row r="6709" spans="7:16">
      <c r="G6709" s="53"/>
      <c r="P6709" s="53"/>
    </row>
    <row r="6710" spans="7:16">
      <c r="G6710" s="53"/>
      <c r="P6710" s="53"/>
    </row>
    <row r="6711" spans="7:16">
      <c r="G6711" s="53"/>
      <c r="P6711" s="53"/>
    </row>
    <row r="6712" spans="7:16">
      <c r="G6712" s="53"/>
      <c r="P6712" s="53"/>
    </row>
    <row r="6713" spans="7:16">
      <c r="G6713" s="53"/>
      <c r="P6713" s="53"/>
    </row>
    <row r="6714" spans="7:16">
      <c r="G6714" s="53"/>
      <c r="P6714" s="53"/>
    </row>
    <row r="6715" spans="7:16">
      <c r="G6715" s="53"/>
      <c r="P6715" s="53"/>
    </row>
    <row r="6716" spans="7:16">
      <c r="G6716" s="53"/>
      <c r="P6716" s="53"/>
    </row>
    <row r="6717" spans="7:16">
      <c r="G6717" s="53"/>
      <c r="P6717" s="53"/>
    </row>
    <row r="6718" spans="7:16">
      <c r="G6718" s="53"/>
      <c r="P6718" s="53"/>
    </row>
    <row r="6719" spans="7:16">
      <c r="G6719" s="53"/>
      <c r="P6719" s="53"/>
    </row>
    <row r="6720" spans="7:16">
      <c r="G6720" s="53"/>
      <c r="P6720" s="53"/>
    </row>
    <row r="6721" spans="7:16">
      <c r="G6721" s="53"/>
      <c r="P6721" s="53"/>
    </row>
    <row r="6722" spans="7:16">
      <c r="G6722" s="53"/>
      <c r="P6722" s="53"/>
    </row>
    <row r="6723" spans="7:16">
      <c r="G6723" s="53"/>
      <c r="P6723" s="53"/>
    </row>
    <row r="6724" spans="7:16">
      <c r="G6724" s="53"/>
      <c r="P6724" s="53"/>
    </row>
    <row r="6725" spans="7:16">
      <c r="G6725" s="53"/>
      <c r="P6725" s="53"/>
    </row>
    <row r="6726" spans="7:16">
      <c r="G6726" s="53"/>
      <c r="P6726" s="53"/>
    </row>
    <row r="6727" spans="7:16">
      <c r="G6727" s="53"/>
      <c r="P6727" s="53"/>
    </row>
    <row r="6728" spans="7:16">
      <c r="G6728" s="53"/>
      <c r="P6728" s="53"/>
    </row>
    <row r="6729" spans="7:16">
      <c r="G6729" s="53"/>
      <c r="P6729" s="53"/>
    </row>
    <row r="6730" spans="7:16">
      <c r="G6730" s="53"/>
      <c r="P6730" s="53"/>
    </row>
    <row r="6731" spans="7:16">
      <c r="G6731" s="53"/>
      <c r="P6731" s="53"/>
    </row>
    <row r="6732" spans="7:16">
      <c r="G6732" s="53"/>
      <c r="P6732" s="53"/>
    </row>
    <row r="6733" spans="7:16">
      <c r="G6733" s="53"/>
      <c r="P6733" s="53"/>
    </row>
    <row r="6734" spans="7:16">
      <c r="G6734" s="53"/>
      <c r="P6734" s="53"/>
    </row>
    <row r="6735" spans="7:16">
      <c r="G6735" s="53"/>
      <c r="P6735" s="53"/>
    </row>
    <row r="6736" spans="7:16">
      <c r="G6736" s="53"/>
      <c r="P6736" s="53"/>
    </row>
    <row r="6737" spans="7:16">
      <c r="G6737" s="53"/>
      <c r="P6737" s="53"/>
    </row>
    <row r="6738" spans="7:16">
      <c r="G6738" s="53"/>
      <c r="P6738" s="53"/>
    </row>
    <row r="6739" spans="7:16">
      <c r="G6739" s="53"/>
      <c r="P6739" s="53"/>
    </row>
    <row r="6740" spans="7:16">
      <c r="G6740" s="53"/>
      <c r="P6740" s="53"/>
    </row>
    <row r="6741" spans="7:16">
      <c r="G6741" s="53"/>
      <c r="P6741" s="53"/>
    </row>
    <row r="6742" spans="7:16">
      <c r="G6742" s="53"/>
      <c r="P6742" s="53"/>
    </row>
    <row r="6743" spans="7:16">
      <c r="G6743" s="53"/>
      <c r="P6743" s="53"/>
    </row>
    <row r="6744" spans="7:16">
      <c r="G6744" s="53"/>
      <c r="P6744" s="53"/>
    </row>
    <row r="6745" spans="7:16">
      <c r="G6745" s="53"/>
      <c r="P6745" s="53"/>
    </row>
    <row r="6746" spans="7:16">
      <c r="G6746" s="53"/>
      <c r="P6746" s="53"/>
    </row>
    <row r="6747" spans="7:16">
      <c r="G6747" s="53"/>
      <c r="P6747" s="53"/>
    </row>
    <row r="6748" spans="7:16">
      <c r="G6748" s="53"/>
      <c r="P6748" s="53"/>
    </row>
    <row r="6749" spans="7:16">
      <c r="G6749" s="53"/>
      <c r="P6749" s="53"/>
    </row>
    <row r="6750" spans="7:16">
      <c r="G6750" s="53"/>
      <c r="P6750" s="53"/>
    </row>
    <row r="6751" spans="7:16">
      <c r="G6751" s="53"/>
      <c r="P6751" s="53"/>
    </row>
    <row r="6752" spans="7:16">
      <c r="G6752" s="53"/>
      <c r="P6752" s="53"/>
    </row>
    <row r="6753" spans="7:16">
      <c r="G6753" s="53"/>
      <c r="P6753" s="53"/>
    </row>
    <row r="6754" spans="7:16">
      <c r="G6754" s="53"/>
      <c r="P6754" s="53"/>
    </row>
    <row r="6755" spans="7:16">
      <c r="G6755" s="53"/>
      <c r="P6755" s="53"/>
    </row>
    <row r="6756" spans="7:16">
      <c r="G6756" s="53"/>
      <c r="P6756" s="53"/>
    </row>
    <row r="6757" spans="7:16">
      <c r="G6757" s="53"/>
      <c r="P6757" s="53"/>
    </row>
    <row r="6758" spans="7:16">
      <c r="G6758" s="53"/>
      <c r="P6758" s="53"/>
    </row>
    <row r="6759" spans="7:16">
      <c r="G6759" s="53"/>
      <c r="P6759" s="53"/>
    </row>
    <row r="6760" spans="7:16">
      <c r="G6760" s="53"/>
      <c r="P6760" s="53"/>
    </row>
    <row r="6761" spans="7:16">
      <c r="G6761" s="53"/>
      <c r="P6761" s="53"/>
    </row>
    <row r="6762" spans="7:16">
      <c r="G6762" s="53"/>
      <c r="P6762" s="53"/>
    </row>
    <row r="6763" spans="7:16">
      <c r="G6763" s="53"/>
      <c r="P6763" s="53"/>
    </row>
    <row r="6764" spans="7:16">
      <c r="G6764" s="53"/>
      <c r="P6764" s="53"/>
    </row>
    <row r="6765" spans="7:16">
      <c r="G6765" s="53"/>
      <c r="P6765" s="53"/>
    </row>
    <row r="6766" spans="7:16">
      <c r="G6766" s="53"/>
      <c r="P6766" s="53"/>
    </row>
    <row r="6767" spans="7:16">
      <c r="G6767" s="53"/>
      <c r="P6767" s="53"/>
    </row>
    <row r="6768" spans="7:16">
      <c r="G6768" s="53"/>
      <c r="P6768" s="53"/>
    </row>
    <row r="6769" spans="7:16">
      <c r="G6769" s="53"/>
      <c r="P6769" s="53"/>
    </row>
    <row r="6770" spans="7:16">
      <c r="G6770" s="53"/>
      <c r="P6770" s="53"/>
    </row>
    <row r="6771" spans="7:16">
      <c r="G6771" s="53"/>
      <c r="P6771" s="53"/>
    </row>
    <row r="6772" spans="7:16">
      <c r="G6772" s="53"/>
      <c r="P6772" s="53"/>
    </row>
    <row r="6773" spans="7:16">
      <c r="G6773" s="53"/>
      <c r="P6773" s="53"/>
    </row>
    <row r="6774" spans="7:16">
      <c r="G6774" s="53"/>
      <c r="P6774" s="53"/>
    </row>
    <row r="6775" spans="7:16">
      <c r="G6775" s="53"/>
      <c r="P6775" s="53"/>
    </row>
    <row r="6776" spans="7:16">
      <c r="G6776" s="53"/>
      <c r="P6776" s="53"/>
    </row>
    <row r="6777" spans="7:16">
      <c r="G6777" s="53"/>
      <c r="P6777" s="53"/>
    </row>
    <row r="6778" spans="7:16">
      <c r="G6778" s="53"/>
      <c r="P6778" s="53"/>
    </row>
    <row r="6779" spans="7:16">
      <c r="G6779" s="53"/>
      <c r="P6779" s="53"/>
    </row>
    <row r="6780" spans="7:16">
      <c r="G6780" s="53"/>
      <c r="P6780" s="53"/>
    </row>
    <row r="6781" spans="7:16">
      <c r="G6781" s="53"/>
      <c r="P6781" s="53"/>
    </row>
    <row r="6782" spans="7:16">
      <c r="G6782" s="53"/>
      <c r="P6782" s="53"/>
    </row>
    <row r="6783" spans="7:16">
      <c r="G6783" s="53"/>
      <c r="P6783" s="53"/>
    </row>
    <row r="6784" spans="7:16">
      <c r="G6784" s="53"/>
      <c r="P6784" s="53"/>
    </row>
    <row r="6785" spans="7:16">
      <c r="G6785" s="53"/>
      <c r="P6785" s="53"/>
    </row>
    <row r="6786" spans="7:16">
      <c r="G6786" s="53"/>
      <c r="P6786" s="53"/>
    </row>
    <row r="6787" spans="7:16">
      <c r="G6787" s="53"/>
      <c r="P6787" s="53"/>
    </row>
    <row r="6788" spans="7:16">
      <c r="G6788" s="53"/>
      <c r="P6788" s="53"/>
    </row>
    <row r="6789" spans="7:16">
      <c r="G6789" s="53"/>
      <c r="P6789" s="53"/>
    </row>
    <row r="6790" spans="7:16">
      <c r="G6790" s="53"/>
      <c r="P6790" s="53"/>
    </row>
    <row r="6791" spans="7:16">
      <c r="G6791" s="53"/>
      <c r="P6791" s="53"/>
    </row>
    <row r="6792" spans="7:16">
      <c r="G6792" s="53"/>
      <c r="P6792" s="53"/>
    </row>
    <row r="6793" spans="7:16">
      <c r="G6793" s="53"/>
      <c r="P6793" s="53"/>
    </row>
    <row r="6794" spans="7:16">
      <c r="G6794" s="53"/>
      <c r="P6794" s="53"/>
    </row>
    <row r="6795" spans="7:16">
      <c r="G6795" s="53"/>
      <c r="P6795" s="53"/>
    </row>
    <row r="6796" spans="7:16">
      <c r="G6796" s="53"/>
      <c r="P6796" s="53"/>
    </row>
    <row r="6797" spans="7:16">
      <c r="G6797" s="53"/>
      <c r="P6797" s="53"/>
    </row>
    <row r="6798" spans="7:16">
      <c r="G6798" s="53"/>
      <c r="P6798" s="53"/>
    </row>
    <row r="6799" spans="7:16">
      <c r="G6799" s="53"/>
      <c r="P6799" s="53"/>
    </row>
    <row r="6800" spans="7:16">
      <c r="G6800" s="53"/>
      <c r="P6800" s="53"/>
    </row>
    <row r="6801" spans="7:16">
      <c r="G6801" s="53"/>
      <c r="P6801" s="53"/>
    </row>
    <row r="6802" spans="7:16">
      <c r="G6802" s="53"/>
      <c r="P6802" s="53"/>
    </row>
    <row r="6803" spans="7:16">
      <c r="G6803" s="53"/>
      <c r="P6803" s="53"/>
    </row>
    <row r="6804" spans="7:16">
      <c r="G6804" s="53"/>
      <c r="P6804" s="53"/>
    </row>
    <row r="6805" spans="7:16">
      <c r="G6805" s="53"/>
      <c r="P6805" s="53"/>
    </row>
    <row r="6806" spans="7:16">
      <c r="G6806" s="53"/>
      <c r="P6806" s="53"/>
    </row>
    <row r="6807" spans="7:16">
      <c r="G6807" s="53"/>
      <c r="P6807" s="53"/>
    </row>
    <row r="6808" spans="7:16">
      <c r="G6808" s="53"/>
      <c r="P6808" s="53"/>
    </row>
    <row r="6809" spans="7:16">
      <c r="G6809" s="53"/>
      <c r="P6809" s="53"/>
    </row>
    <row r="6810" spans="7:16">
      <c r="G6810" s="53"/>
      <c r="P6810" s="53"/>
    </row>
    <row r="6811" spans="7:16">
      <c r="G6811" s="53"/>
      <c r="P6811" s="53"/>
    </row>
    <row r="6812" spans="7:16">
      <c r="G6812" s="53"/>
      <c r="P6812" s="53"/>
    </row>
    <row r="6813" spans="7:16">
      <c r="G6813" s="53"/>
      <c r="P6813" s="53"/>
    </row>
    <row r="6814" spans="7:16">
      <c r="G6814" s="53"/>
      <c r="P6814" s="53"/>
    </row>
    <row r="6815" spans="7:16">
      <c r="G6815" s="53"/>
      <c r="P6815" s="53"/>
    </row>
    <row r="6816" spans="7:16">
      <c r="G6816" s="53"/>
      <c r="P6816" s="53"/>
    </row>
    <row r="6817" spans="7:16">
      <c r="G6817" s="53"/>
      <c r="P6817" s="53"/>
    </row>
    <row r="6818" spans="7:16">
      <c r="G6818" s="53"/>
      <c r="P6818" s="53"/>
    </row>
    <row r="6819" spans="7:16">
      <c r="G6819" s="53"/>
      <c r="P6819" s="53"/>
    </row>
    <row r="6820" spans="7:16">
      <c r="G6820" s="53"/>
      <c r="P6820" s="53"/>
    </row>
    <row r="6821" spans="7:16">
      <c r="G6821" s="53"/>
      <c r="P6821" s="53"/>
    </row>
    <row r="6822" spans="7:16">
      <c r="G6822" s="53"/>
      <c r="P6822" s="53"/>
    </row>
    <row r="6823" spans="7:16">
      <c r="G6823" s="53"/>
      <c r="P6823" s="53"/>
    </row>
    <row r="6824" spans="7:16">
      <c r="G6824" s="53"/>
      <c r="P6824" s="53"/>
    </row>
    <row r="6825" spans="7:16">
      <c r="G6825" s="53"/>
      <c r="P6825" s="53"/>
    </row>
    <row r="6826" spans="7:16">
      <c r="G6826" s="53"/>
      <c r="P6826" s="53"/>
    </row>
    <row r="6827" spans="7:16">
      <c r="G6827" s="53"/>
      <c r="P6827" s="53"/>
    </row>
    <row r="6828" spans="7:16">
      <c r="G6828" s="53"/>
      <c r="P6828" s="53"/>
    </row>
    <row r="6829" spans="7:16">
      <c r="G6829" s="53"/>
      <c r="P6829" s="53"/>
    </row>
    <row r="6830" spans="7:16">
      <c r="G6830" s="53"/>
      <c r="P6830" s="53"/>
    </row>
    <row r="6831" spans="7:16">
      <c r="G6831" s="53"/>
      <c r="P6831" s="53"/>
    </row>
    <row r="6832" spans="7:16">
      <c r="G6832" s="53"/>
      <c r="P6832" s="53"/>
    </row>
    <row r="6833" spans="7:16">
      <c r="G6833" s="53"/>
      <c r="P6833" s="53"/>
    </row>
    <row r="6834" spans="7:16">
      <c r="G6834" s="53"/>
      <c r="P6834" s="53"/>
    </row>
    <row r="6835" spans="7:16">
      <c r="G6835" s="53"/>
      <c r="P6835" s="53"/>
    </row>
    <row r="6836" spans="7:16">
      <c r="G6836" s="53"/>
      <c r="P6836" s="53"/>
    </row>
    <row r="6837" spans="7:16">
      <c r="G6837" s="53"/>
      <c r="P6837" s="53"/>
    </row>
    <row r="6838" spans="7:16">
      <c r="G6838" s="53"/>
      <c r="P6838" s="53"/>
    </row>
    <row r="6839" spans="7:16">
      <c r="G6839" s="53"/>
      <c r="P6839" s="53"/>
    </row>
    <row r="6840" spans="7:16">
      <c r="G6840" s="53"/>
      <c r="P6840" s="53"/>
    </row>
    <row r="6841" spans="7:16">
      <c r="G6841" s="53"/>
      <c r="P6841" s="53"/>
    </row>
    <row r="6842" spans="7:16">
      <c r="G6842" s="53"/>
      <c r="P6842" s="53"/>
    </row>
    <row r="6843" spans="7:16">
      <c r="G6843" s="53"/>
      <c r="P6843" s="53"/>
    </row>
    <row r="6844" spans="7:16">
      <c r="G6844" s="53"/>
      <c r="P6844" s="53"/>
    </row>
    <row r="6845" spans="7:16">
      <c r="G6845" s="53"/>
      <c r="P6845" s="53"/>
    </row>
    <row r="6846" spans="7:16">
      <c r="G6846" s="53"/>
      <c r="P6846" s="53"/>
    </row>
    <row r="6847" spans="7:16">
      <c r="G6847" s="53"/>
      <c r="P6847" s="53"/>
    </row>
    <row r="6848" spans="7:16">
      <c r="G6848" s="53"/>
      <c r="P6848" s="53"/>
    </row>
    <row r="6849" spans="7:16">
      <c r="G6849" s="53"/>
      <c r="P6849" s="53"/>
    </row>
    <row r="6850" spans="7:16">
      <c r="G6850" s="53"/>
      <c r="P6850" s="53"/>
    </row>
    <row r="6851" spans="7:16">
      <c r="G6851" s="53"/>
      <c r="P6851" s="53"/>
    </row>
    <row r="6852" spans="7:16">
      <c r="G6852" s="53"/>
      <c r="P6852" s="53"/>
    </row>
    <row r="6853" spans="7:16">
      <c r="G6853" s="53"/>
      <c r="P6853" s="53"/>
    </row>
    <row r="6854" spans="7:16">
      <c r="G6854" s="53"/>
      <c r="P6854" s="53"/>
    </row>
    <row r="6855" spans="7:16">
      <c r="G6855" s="53"/>
      <c r="P6855" s="53"/>
    </row>
    <row r="6856" spans="7:16">
      <c r="G6856" s="53"/>
      <c r="P6856" s="53"/>
    </row>
    <row r="6857" spans="7:16">
      <c r="G6857" s="53"/>
      <c r="P6857" s="53"/>
    </row>
    <row r="6858" spans="7:16">
      <c r="G6858" s="53"/>
      <c r="P6858" s="53"/>
    </row>
    <row r="6859" spans="7:16">
      <c r="G6859" s="53"/>
      <c r="P6859" s="53"/>
    </row>
    <row r="6860" spans="7:16">
      <c r="G6860" s="53"/>
      <c r="P6860" s="53"/>
    </row>
    <row r="6861" spans="7:16">
      <c r="G6861" s="53"/>
      <c r="P6861" s="53"/>
    </row>
    <row r="6862" spans="7:16">
      <c r="G6862" s="53"/>
      <c r="P6862" s="53"/>
    </row>
    <row r="6863" spans="7:16">
      <c r="G6863" s="53"/>
      <c r="P6863" s="53"/>
    </row>
    <row r="6864" spans="7:16">
      <c r="G6864" s="53"/>
      <c r="P6864" s="53"/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AA69-AEA0-44FE-854D-C0970FFAF946}">
  <dimension ref="A1:X8652"/>
  <sheetViews>
    <sheetView topLeftCell="C1" zoomScale="85" zoomScaleNormal="85" workbookViewId="0">
      <selection activeCell="G6" sqref="G6:G108"/>
    </sheetView>
  </sheetViews>
  <sheetFormatPr defaultColWidth="8.88671875" defaultRowHeight="13.8"/>
  <cols>
    <col min="1" max="2" width="9.44140625" style="31" bestFit="1" customWidth="1"/>
    <col min="3" max="3" width="11.6640625" style="31" bestFit="1" customWidth="1"/>
    <col min="4" max="4" width="9.44140625" style="31" bestFit="1" customWidth="1"/>
    <col min="5" max="5" width="12.6640625" style="31" bestFit="1" customWidth="1"/>
    <col min="6" max="6" width="9.44140625" style="31" bestFit="1" customWidth="1"/>
    <col min="7" max="7" width="12.88671875" style="31" customWidth="1"/>
    <col min="8" max="13" width="9.44140625" style="31" bestFit="1" customWidth="1"/>
    <col min="14" max="14" width="12.88671875" style="31" bestFit="1" customWidth="1"/>
    <col min="15" max="15" width="13.109375" style="31" customWidth="1"/>
    <col min="16" max="16" width="12.88671875" style="31" bestFit="1" customWidth="1"/>
    <col min="17" max="17" width="15.6640625" style="31" bestFit="1" customWidth="1"/>
    <col min="18" max="18" width="16.109375" style="31" bestFit="1" customWidth="1"/>
    <col min="19" max="20" width="20.33203125" style="31" bestFit="1" customWidth="1"/>
    <col min="21" max="21" width="14.109375" style="31" customWidth="1"/>
    <col min="22" max="22" width="16.33203125" style="31" bestFit="1" customWidth="1"/>
    <col min="23" max="16384" width="8.88671875" style="31"/>
  </cols>
  <sheetData>
    <row r="1" spans="1:24" s="5" customFormat="1"/>
    <row r="2" spans="1:24" s="5" customFormat="1" ht="17.399999999999999">
      <c r="B2" s="3" t="s">
        <v>21</v>
      </c>
      <c r="C2" s="2"/>
      <c r="D2" s="2"/>
      <c r="E2" s="4" t="s">
        <v>46</v>
      </c>
    </row>
    <row r="3" spans="1:24" s="5" customFormat="1"/>
    <row r="5" spans="1:24">
      <c r="A5" s="48" t="s">
        <v>0</v>
      </c>
      <c r="B5" s="48" t="s">
        <v>19</v>
      </c>
      <c r="C5" s="48" t="s">
        <v>1</v>
      </c>
      <c r="D5" s="48" t="s">
        <v>44</v>
      </c>
      <c r="E5" s="48" t="s">
        <v>2</v>
      </c>
      <c r="F5" s="48" t="s">
        <v>18</v>
      </c>
      <c r="G5" s="48" t="s">
        <v>68</v>
      </c>
      <c r="H5" s="48" t="s">
        <v>3</v>
      </c>
      <c r="I5" s="48" t="s">
        <v>4</v>
      </c>
      <c r="J5" s="48" t="s">
        <v>5</v>
      </c>
      <c r="K5" s="48" t="s">
        <v>6</v>
      </c>
      <c r="L5" s="48" t="s">
        <v>7</v>
      </c>
      <c r="M5" s="48" t="s">
        <v>8</v>
      </c>
      <c r="N5" s="48" t="s">
        <v>9</v>
      </c>
      <c r="O5" s="48" t="s">
        <v>17</v>
      </c>
      <c r="P5" s="48" t="s">
        <v>35</v>
      </c>
      <c r="R5" s="67" t="s">
        <v>58</v>
      </c>
      <c r="S5" s="67" t="s">
        <v>61</v>
      </c>
      <c r="T5" s="67" t="s">
        <v>60</v>
      </c>
      <c r="V5" s="48" t="s">
        <v>45</v>
      </c>
    </row>
    <row r="6" spans="1:24">
      <c r="A6" s="31">
        <v>1</v>
      </c>
      <c r="B6" s="31">
        <v>9078.68</v>
      </c>
      <c r="C6" s="31">
        <v>353.92</v>
      </c>
      <c r="D6" s="31">
        <v>120.13</v>
      </c>
      <c r="E6" s="31">
        <v>0.91</v>
      </c>
      <c r="F6" s="31">
        <v>113.36</v>
      </c>
      <c r="G6" s="58">
        <f>SQRT(((4*B6)/3.14))</f>
        <v>107.54160800466626</v>
      </c>
      <c r="H6" s="31">
        <v>5324</v>
      </c>
      <c r="I6" s="31">
        <v>952</v>
      </c>
      <c r="J6" s="31">
        <v>143.38999999999999</v>
      </c>
      <c r="K6" s="34">
        <v>106.6</v>
      </c>
      <c r="L6" s="31">
        <v>1.03</v>
      </c>
      <c r="M6" s="31">
        <v>0.97</v>
      </c>
      <c r="N6" s="31">
        <v>0.96</v>
      </c>
      <c r="O6" s="50">
        <f>4/3*3.14*(F6/2)^3</f>
        <v>762356.15221930656</v>
      </c>
      <c r="P6" s="51">
        <f>0.000000955*O6/1000</f>
        <v>7.2805012536943765E-4</v>
      </c>
      <c r="R6" s="34" t="s">
        <v>47</v>
      </c>
      <c r="S6" s="54">
        <v>1</v>
      </c>
      <c r="T6" s="52">
        <v>4.5276135224664855E-4</v>
      </c>
      <c r="X6" s="54"/>
    </row>
    <row r="7" spans="1:24">
      <c r="A7" s="31">
        <v>2</v>
      </c>
      <c r="B7" s="31">
        <v>10167.040000000001</v>
      </c>
      <c r="C7" s="31">
        <v>373.2</v>
      </c>
      <c r="D7" s="31">
        <v>94.48</v>
      </c>
      <c r="E7" s="31">
        <v>0.92</v>
      </c>
      <c r="F7" s="31">
        <v>118.69</v>
      </c>
      <c r="G7" s="58">
        <f t="shared" ref="G7:G70" si="0">SQRT(((4*B7)/3.14))</f>
        <v>113.80528683721997</v>
      </c>
      <c r="H7" s="31">
        <v>5374</v>
      </c>
      <c r="I7" s="31">
        <v>949</v>
      </c>
      <c r="J7" s="31">
        <v>118.81</v>
      </c>
      <c r="K7" s="34">
        <v>111.8</v>
      </c>
      <c r="L7" s="31">
        <v>1.03</v>
      </c>
      <c r="M7" s="31">
        <v>0.97</v>
      </c>
      <c r="N7" s="31">
        <v>0.97</v>
      </c>
      <c r="O7" s="50">
        <f t="shared" ref="O7:O70" si="1">4/3*3.14*(F7/2)^3</f>
        <v>875025.6567390433</v>
      </c>
      <c r="P7" s="51">
        <f t="shared" ref="P7:P70" si="2">0.000000955*O7/1000</f>
        <v>8.3564950218578639E-4</v>
      </c>
      <c r="R7" s="34" t="s">
        <v>54</v>
      </c>
      <c r="S7" s="54">
        <v>1</v>
      </c>
      <c r="T7" s="52">
        <v>8.1532832371680947E-4</v>
      </c>
      <c r="X7" s="54"/>
    </row>
    <row r="8" spans="1:24">
      <c r="A8" s="31">
        <v>3</v>
      </c>
      <c r="B8" s="31">
        <v>9788.48</v>
      </c>
      <c r="C8" s="31">
        <v>365.85</v>
      </c>
      <c r="D8" s="31">
        <v>106.24</v>
      </c>
      <c r="E8" s="31">
        <v>0.92</v>
      </c>
      <c r="F8" s="31">
        <v>117</v>
      </c>
      <c r="G8" s="58">
        <f t="shared" si="0"/>
        <v>111.66647336548849</v>
      </c>
      <c r="H8" s="31">
        <v>4883</v>
      </c>
      <c r="I8" s="31">
        <v>967</v>
      </c>
      <c r="J8" s="31">
        <v>126.87</v>
      </c>
      <c r="K8" s="34">
        <v>109.2</v>
      </c>
      <c r="L8" s="31">
        <v>1.04</v>
      </c>
      <c r="M8" s="31">
        <v>0.96</v>
      </c>
      <c r="N8" s="31">
        <v>0.97</v>
      </c>
      <c r="O8" s="50">
        <f t="shared" si="1"/>
        <v>838177.47</v>
      </c>
      <c r="P8" s="51">
        <f t="shared" si="2"/>
        <v>8.0045948385E-4</v>
      </c>
      <c r="R8" s="34" t="s">
        <v>48</v>
      </c>
      <c r="S8" s="54">
        <v>5</v>
      </c>
      <c r="T8" s="52">
        <v>4.5161791422006535E-3</v>
      </c>
      <c r="X8" s="54"/>
    </row>
    <row r="9" spans="1:24">
      <c r="A9" s="31">
        <v>4</v>
      </c>
      <c r="B9" s="31">
        <v>10525.32</v>
      </c>
      <c r="C9" s="31">
        <v>387.02</v>
      </c>
      <c r="D9" s="31">
        <v>118.26</v>
      </c>
      <c r="E9" s="31">
        <v>0.88</v>
      </c>
      <c r="F9" s="31">
        <v>120.22</v>
      </c>
      <c r="G9" s="58">
        <f t="shared" si="0"/>
        <v>115.79313863702811</v>
      </c>
      <c r="H9" s="31">
        <v>4843</v>
      </c>
      <c r="I9" s="31">
        <v>973</v>
      </c>
      <c r="J9" s="31">
        <v>111.57</v>
      </c>
      <c r="K9" s="34">
        <v>114.98</v>
      </c>
      <c r="L9" s="31">
        <v>1.03</v>
      </c>
      <c r="M9" s="31">
        <v>0.98</v>
      </c>
      <c r="N9" s="31">
        <v>0.96</v>
      </c>
      <c r="O9" s="50">
        <f t="shared" si="1"/>
        <v>909302.88413245324</v>
      </c>
      <c r="P9" s="51">
        <f t="shared" si="2"/>
        <v>8.683842543464928E-4</v>
      </c>
      <c r="R9" s="34" t="s">
        <v>49</v>
      </c>
      <c r="S9" s="54">
        <v>33</v>
      </c>
      <c r="T9" s="52">
        <v>2.6036456809159683E-2</v>
      </c>
      <c r="X9" s="54"/>
    </row>
    <row r="10" spans="1:24">
      <c r="A10" s="31">
        <v>5</v>
      </c>
      <c r="B10" s="31">
        <v>11999</v>
      </c>
      <c r="C10" s="31">
        <v>404.14</v>
      </c>
      <c r="D10" s="31">
        <v>113.37</v>
      </c>
      <c r="E10" s="31">
        <v>0.92</v>
      </c>
      <c r="F10" s="31">
        <v>127.64</v>
      </c>
      <c r="G10" s="58">
        <f t="shared" si="0"/>
        <v>123.63393675876918</v>
      </c>
      <c r="H10" s="31">
        <v>5141</v>
      </c>
      <c r="I10" s="31">
        <v>994</v>
      </c>
      <c r="J10" s="31">
        <v>123.37</v>
      </c>
      <c r="K10" s="34">
        <v>122.2</v>
      </c>
      <c r="L10" s="31">
        <v>1.01</v>
      </c>
      <c r="M10" s="31">
        <v>0.99</v>
      </c>
      <c r="N10" s="31">
        <v>0.97</v>
      </c>
      <c r="O10" s="50">
        <f t="shared" si="1"/>
        <v>1088275.3298660268</v>
      </c>
      <c r="P10" s="51">
        <f t="shared" si="2"/>
        <v>1.0393029400220554E-3</v>
      </c>
      <c r="R10" s="34" t="s">
        <v>53</v>
      </c>
      <c r="S10" s="54">
        <v>31</v>
      </c>
      <c r="T10" s="52">
        <v>2.6978094985412593E-2</v>
      </c>
      <c r="X10" s="54"/>
    </row>
    <row r="11" spans="1:24">
      <c r="A11" s="31">
        <v>6</v>
      </c>
      <c r="B11" s="31">
        <v>9382.8799999999992</v>
      </c>
      <c r="C11" s="31">
        <v>360.02</v>
      </c>
      <c r="D11" s="31">
        <v>0.82</v>
      </c>
      <c r="E11" s="31">
        <v>0.91</v>
      </c>
      <c r="F11" s="31">
        <v>117</v>
      </c>
      <c r="G11" s="58">
        <f t="shared" si="0"/>
        <v>109.32846553298083</v>
      </c>
      <c r="H11" s="31">
        <v>5215</v>
      </c>
      <c r="I11" s="31">
        <v>1009</v>
      </c>
      <c r="J11" s="31">
        <v>143.13</v>
      </c>
      <c r="K11" s="34">
        <v>106.43</v>
      </c>
      <c r="L11" s="31">
        <v>1.06</v>
      </c>
      <c r="M11" s="31">
        <v>0.94</v>
      </c>
      <c r="N11" s="31">
        <v>0.97</v>
      </c>
      <c r="O11" s="50">
        <f t="shared" si="1"/>
        <v>838177.47</v>
      </c>
      <c r="P11" s="51">
        <f t="shared" si="2"/>
        <v>8.0045948385E-4</v>
      </c>
      <c r="R11" s="34" t="s">
        <v>50</v>
      </c>
      <c r="S11" s="54">
        <v>21</v>
      </c>
      <c r="T11" s="52">
        <v>1.9902156745481042E-2</v>
      </c>
      <c r="X11" s="54"/>
    </row>
    <row r="12" spans="1:24">
      <c r="A12" s="31">
        <v>7</v>
      </c>
      <c r="B12" s="31">
        <v>9768.2000000000007</v>
      </c>
      <c r="C12" s="31">
        <v>364.32</v>
      </c>
      <c r="D12" s="31">
        <v>5.05</v>
      </c>
      <c r="E12" s="31">
        <v>0.92</v>
      </c>
      <c r="F12" s="31">
        <v>116.42</v>
      </c>
      <c r="G12" s="58">
        <f t="shared" si="0"/>
        <v>111.55073679264019</v>
      </c>
      <c r="H12" s="31">
        <v>5257</v>
      </c>
      <c r="I12" s="31">
        <v>1016</v>
      </c>
      <c r="J12" s="31">
        <v>150.57</v>
      </c>
      <c r="K12" s="34">
        <v>109.2</v>
      </c>
      <c r="L12" s="31">
        <v>1.03</v>
      </c>
      <c r="M12" s="31">
        <v>0.97</v>
      </c>
      <c r="N12" s="31">
        <v>0.97</v>
      </c>
      <c r="O12" s="50">
        <f t="shared" si="1"/>
        <v>825773.95780738664</v>
      </c>
      <c r="P12" s="51">
        <f t="shared" si="2"/>
        <v>7.8861412970605426E-4</v>
      </c>
      <c r="R12" s="34" t="s">
        <v>51</v>
      </c>
      <c r="S12" s="54">
        <v>6</v>
      </c>
      <c r="T12" s="52">
        <v>6.3827469284470466E-3</v>
      </c>
      <c r="X12" s="54"/>
    </row>
    <row r="13" spans="1:24">
      <c r="A13" s="31">
        <v>8</v>
      </c>
      <c r="B13" s="31">
        <v>10038.6</v>
      </c>
      <c r="C13" s="31">
        <v>371.68</v>
      </c>
      <c r="D13" s="31">
        <v>167.49</v>
      </c>
      <c r="E13" s="31">
        <v>0.91</v>
      </c>
      <c r="F13" s="31">
        <v>118.18</v>
      </c>
      <c r="G13" s="58">
        <f t="shared" si="0"/>
        <v>113.08415219519934</v>
      </c>
      <c r="H13" s="31">
        <v>4041</v>
      </c>
      <c r="I13" s="31">
        <v>1195</v>
      </c>
      <c r="J13" s="31">
        <v>140.36000000000001</v>
      </c>
      <c r="K13" s="34">
        <v>111.8</v>
      </c>
      <c r="L13" s="31">
        <v>1.03</v>
      </c>
      <c r="M13" s="31">
        <v>0.97</v>
      </c>
      <c r="N13" s="31">
        <v>0.96</v>
      </c>
      <c r="O13" s="50">
        <f t="shared" si="1"/>
        <v>863794.34120941348</v>
      </c>
      <c r="P13" s="51">
        <f t="shared" si="2"/>
        <v>8.2492359585498989E-4</v>
      </c>
      <c r="R13" s="68" t="s">
        <v>59</v>
      </c>
      <c r="S13" s="69">
        <v>98</v>
      </c>
      <c r="T13" s="70">
        <v>8.5083724286664483E-2</v>
      </c>
      <c r="X13" s="54"/>
    </row>
    <row r="14" spans="1:24">
      <c r="A14" s="31">
        <v>9</v>
      </c>
      <c r="B14" s="31">
        <v>10450.959999999999</v>
      </c>
      <c r="C14" s="31">
        <v>376.88</v>
      </c>
      <c r="D14" s="31">
        <v>43.75</v>
      </c>
      <c r="E14" s="31">
        <v>0.92</v>
      </c>
      <c r="F14" s="31">
        <v>119.06</v>
      </c>
      <c r="G14" s="58">
        <f t="shared" si="0"/>
        <v>115.38338199569438</v>
      </c>
      <c r="H14" s="31">
        <v>7202</v>
      </c>
      <c r="I14" s="31">
        <v>1279</v>
      </c>
      <c r="J14" s="31">
        <v>31.61</v>
      </c>
      <c r="K14" s="34">
        <v>114.4</v>
      </c>
      <c r="L14" s="31">
        <v>1.01</v>
      </c>
      <c r="M14" s="31">
        <v>0.99</v>
      </c>
      <c r="N14" s="31">
        <v>0.97</v>
      </c>
      <c r="O14" s="50">
        <f t="shared" si="1"/>
        <v>883234.51556770667</v>
      </c>
      <c r="P14" s="51">
        <f t="shared" si="2"/>
        <v>8.4348896236715991E-4</v>
      </c>
      <c r="X14" s="54"/>
    </row>
    <row r="15" spans="1:24">
      <c r="A15" s="31">
        <v>10</v>
      </c>
      <c r="B15" s="31">
        <v>9977.76</v>
      </c>
      <c r="C15" s="31">
        <v>370.16</v>
      </c>
      <c r="D15" s="31">
        <v>29.92</v>
      </c>
      <c r="E15" s="31">
        <v>0.92</v>
      </c>
      <c r="F15" s="31">
        <v>117</v>
      </c>
      <c r="G15" s="58">
        <f t="shared" si="0"/>
        <v>112.74095215578778</v>
      </c>
      <c r="H15" s="31">
        <v>3561</v>
      </c>
      <c r="I15" s="31">
        <v>1430</v>
      </c>
      <c r="J15" s="31">
        <v>36.869999999999997</v>
      </c>
      <c r="K15" s="34">
        <v>111.8</v>
      </c>
      <c r="L15" s="31">
        <v>1.02</v>
      </c>
      <c r="M15" s="31">
        <v>0.98</v>
      </c>
      <c r="N15" s="31">
        <v>0.97</v>
      </c>
      <c r="O15" s="50">
        <f t="shared" si="1"/>
        <v>838177.47</v>
      </c>
      <c r="P15" s="51">
        <f t="shared" si="2"/>
        <v>8.0045948385E-4</v>
      </c>
      <c r="X15" s="54"/>
    </row>
    <row r="16" spans="1:24">
      <c r="A16" s="31">
        <v>11</v>
      </c>
      <c r="B16" s="31">
        <v>9403.16</v>
      </c>
      <c r="C16" s="31">
        <v>357.6</v>
      </c>
      <c r="D16" s="31">
        <v>106.46</v>
      </c>
      <c r="E16" s="31">
        <v>0.92</v>
      </c>
      <c r="F16" s="31">
        <v>113</v>
      </c>
      <c r="G16" s="58">
        <f t="shared" si="0"/>
        <v>109.44655211883395</v>
      </c>
      <c r="H16" s="31">
        <v>6225</v>
      </c>
      <c r="I16" s="31">
        <v>1531</v>
      </c>
      <c r="J16" s="31">
        <v>113.03</v>
      </c>
      <c r="K16" s="34">
        <v>109.2</v>
      </c>
      <c r="L16" s="31">
        <v>1.01</v>
      </c>
      <c r="M16" s="31">
        <v>0.99</v>
      </c>
      <c r="N16" s="31">
        <v>0.97</v>
      </c>
      <c r="O16" s="50">
        <f t="shared" si="1"/>
        <v>755116.09666666668</v>
      </c>
      <c r="P16" s="51">
        <f t="shared" si="2"/>
        <v>7.2113587231666663E-4</v>
      </c>
      <c r="X16" s="54"/>
    </row>
    <row r="17" spans="1:24">
      <c r="A17" s="31">
        <v>12</v>
      </c>
      <c r="B17" s="31">
        <v>10180.56</v>
      </c>
      <c r="C17" s="31">
        <v>376.25</v>
      </c>
      <c r="D17" s="31">
        <v>109.56</v>
      </c>
      <c r="E17" s="31">
        <v>0.9</v>
      </c>
      <c r="F17" s="31">
        <v>120.44</v>
      </c>
      <c r="G17" s="58">
        <f t="shared" si="0"/>
        <v>113.88093010701228</v>
      </c>
      <c r="H17" s="31">
        <v>6184</v>
      </c>
      <c r="I17" s="31">
        <v>1558</v>
      </c>
      <c r="J17" s="31">
        <v>122.66</v>
      </c>
      <c r="K17" s="34">
        <v>110.27</v>
      </c>
      <c r="L17" s="31">
        <v>1.07</v>
      </c>
      <c r="M17" s="31">
        <v>0.93</v>
      </c>
      <c r="N17" s="31">
        <v>0.97</v>
      </c>
      <c r="O17" s="50">
        <f t="shared" si="1"/>
        <v>914304.03881962667</v>
      </c>
      <c r="P17" s="51">
        <f t="shared" si="2"/>
        <v>8.7316035707274344E-4</v>
      </c>
      <c r="X17" s="54"/>
    </row>
    <row r="18" spans="1:24">
      <c r="A18" s="31">
        <v>13</v>
      </c>
      <c r="B18" s="31">
        <v>9430.2000000000007</v>
      </c>
      <c r="C18" s="31">
        <v>359.12</v>
      </c>
      <c r="D18" s="31">
        <v>111.6</v>
      </c>
      <c r="E18" s="31">
        <v>0.92</v>
      </c>
      <c r="F18" s="31">
        <v>114.67</v>
      </c>
      <c r="G18" s="58">
        <f t="shared" si="0"/>
        <v>109.60380299320479</v>
      </c>
      <c r="H18" s="31">
        <v>3341</v>
      </c>
      <c r="I18" s="31">
        <v>1581</v>
      </c>
      <c r="J18" s="31">
        <v>147.03</v>
      </c>
      <c r="K18" s="34">
        <v>109.2</v>
      </c>
      <c r="L18" s="31">
        <v>1.02</v>
      </c>
      <c r="M18" s="31">
        <v>0.98</v>
      </c>
      <c r="N18" s="31">
        <v>0.97</v>
      </c>
      <c r="O18" s="50">
        <f t="shared" si="1"/>
        <v>789092.35392130341</v>
      </c>
      <c r="P18" s="51">
        <f t="shared" si="2"/>
        <v>7.5358319799484475E-4</v>
      </c>
      <c r="X18" s="54"/>
    </row>
    <row r="19" spans="1:24">
      <c r="A19" s="31">
        <v>14</v>
      </c>
      <c r="B19" s="31">
        <v>9518.08</v>
      </c>
      <c r="C19" s="31">
        <v>362.8</v>
      </c>
      <c r="D19" s="31">
        <v>108.78</v>
      </c>
      <c r="E19" s="31">
        <v>0.91</v>
      </c>
      <c r="F19" s="31">
        <v>114.52</v>
      </c>
      <c r="G19" s="58">
        <f t="shared" si="0"/>
        <v>110.11331742872537</v>
      </c>
      <c r="H19" s="31">
        <v>6145</v>
      </c>
      <c r="I19" s="31">
        <v>1615</v>
      </c>
      <c r="J19" s="31">
        <v>50.53</v>
      </c>
      <c r="K19" s="34">
        <v>109.2</v>
      </c>
      <c r="L19" s="31">
        <v>1.01</v>
      </c>
      <c r="M19" s="31">
        <v>0.99</v>
      </c>
      <c r="N19" s="31">
        <v>0.97</v>
      </c>
      <c r="O19" s="50">
        <f t="shared" si="1"/>
        <v>785999.76417685312</v>
      </c>
      <c r="P19" s="51">
        <f t="shared" si="2"/>
        <v>7.5062977478889466E-4</v>
      </c>
      <c r="X19" s="54"/>
    </row>
    <row r="20" spans="1:24">
      <c r="A20" s="31">
        <v>15</v>
      </c>
      <c r="B20" s="31">
        <v>9903.4</v>
      </c>
      <c r="C20" s="31">
        <v>371.68</v>
      </c>
      <c r="D20" s="31">
        <v>89.39</v>
      </c>
      <c r="E20" s="31">
        <v>0.9</v>
      </c>
      <c r="F20" s="31">
        <v>121.2</v>
      </c>
      <c r="G20" s="58">
        <f t="shared" si="0"/>
        <v>112.32006133520382</v>
      </c>
      <c r="H20" s="31">
        <v>3394</v>
      </c>
      <c r="I20" s="31">
        <v>1578</v>
      </c>
      <c r="J20" s="31">
        <v>112.71</v>
      </c>
      <c r="K20" s="34">
        <v>109.2</v>
      </c>
      <c r="L20" s="31">
        <v>1.05</v>
      </c>
      <c r="M20" s="31">
        <v>0.95</v>
      </c>
      <c r="N20" s="31">
        <v>0.96</v>
      </c>
      <c r="O20" s="50">
        <f t="shared" si="1"/>
        <v>931721.80032000004</v>
      </c>
      <c r="P20" s="51">
        <f t="shared" si="2"/>
        <v>8.8979431930560004E-4</v>
      </c>
      <c r="X20" s="54"/>
    </row>
    <row r="21" spans="1:24">
      <c r="A21" s="31">
        <v>16</v>
      </c>
      <c r="B21" s="31">
        <v>9984.52</v>
      </c>
      <c r="C21" s="31">
        <v>373.2</v>
      </c>
      <c r="D21" s="31">
        <v>64.41</v>
      </c>
      <c r="E21" s="31">
        <v>0.9</v>
      </c>
      <c r="F21" s="31">
        <v>117.89</v>
      </c>
      <c r="G21" s="58">
        <f t="shared" si="0"/>
        <v>112.77913706870514</v>
      </c>
      <c r="H21" s="31">
        <v>3301</v>
      </c>
      <c r="I21" s="31">
        <v>1624</v>
      </c>
      <c r="J21" s="31">
        <v>41.42</v>
      </c>
      <c r="K21" s="34">
        <v>111.8</v>
      </c>
      <c r="L21" s="31">
        <v>1.01</v>
      </c>
      <c r="M21" s="31">
        <v>0.99</v>
      </c>
      <c r="N21" s="31">
        <v>0.97</v>
      </c>
      <c r="O21" s="50">
        <f t="shared" si="1"/>
        <v>857450.9794827766</v>
      </c>
      <c r="P21" s="51">
        <f t="shared" si="2"/>
        <v>8.1886568540605169E-4</v>
      </c>
      <c r="X21" s="54"/>
    </row>
    <row r="22" spans="1:24">
      <c r="A22" s="31">
        <v>17</v>
      </c>
      <c r="B22" s="31">
        <v>10031.84</v>
      </c>
      <c r="C22" s="31">
        <v>369.52</v>
      </c>
      <c r="D22" s="31">
        <v>42.06</v>
      </c>
      <c r="E22" s="31">
        <v>0.92</v>
      </c>
      <c r="F22" s="31">
        <v>117.72</v>
      </c>
      <c r="G22" s="58">
        <f t="shared" si="0"/>
        <v>113.04607031090843</v>
      </c>
      <c r="H22" s="31">
        <v>4813</v>
      </c>
      <c r="I22" s="31">
        <v>1665</v>
      </c>
      <c r="J22" s="31">
        <v>43.21</v>
      </c>
      <c r="K22" s="34">
        <v>111.8</v>
      </c>
      <c r="L22" s="31">
        <v>1.02</v>
      </c>
      <c r="M22" s="31">
        <v>0.98</v>
      </c>
      <c r="N22" s="31">
        <v>0.97</v>
      </c>
      <c r="O22" s="50">
        <f t="shared" si="1"/>
        <v>853746.93582911999</v>
      </c>
      <c r="P22" s="51">
        <f t="shared" si="2"/>
        <v>8.1532832371680947E-4</v>
      </c>
      <c r="X22" s="54"/>
    </row>
    <row r="23" spans="1:24">
      <c r="A23" s="31">
        <v>18</v>
      </c>
      <c r="B23" s="31">
        <v>9633</v>
      </c>
      <c r="C23" s="31">
        <v>362.8</v>
      </c>
      <c r="D23" s="31">
        <v>156.72999999999999</v>
      </c>
      <c r="E23" s="31">
        <v>0.92</v>
      </c>
      <c r="F23" s="31">
        <v>115.49</v>
      </c>
      <c r="G23" s="58">
        <f t="shared" si="0"/>
        <v>110.77606952594876</v>
      </c>
      <c r="H23" s="31">
        <v>8019</v>
      </c>
      <c r="I23" s="31">
        <v>1688</v>
      </c>
      <c r="J23" s="31">
        <v>148.82</v>
      </c>
      <c r="K23" s="34">
        <v>109.2</v>
      </c>
      <c r="L23" s="31">
        <v>1.03</v>
      </c>
      <c r="M23" s="31">
        <v>0.97</v>
      </c>
      <c r="N23" s="31">
        <v>0.97</v>
      </c>
      <c r="O23" s="50">
        <f t="shared" si="1"/>
        <v>806141.98745797656</v>
      </c>
      <c r="P23" s="51">
        <f t="shared" si="2"/>
        <v>7.6986559802236752E-4</v>
      </c>
      <c r="X23" s="54"/>
    </row>
    <row r="24" spans="1:24">
      <c r="A24" s="31">
        <v>19</v>
      </c>
      <c r="B24" s="31">
        <v>10985</v>
      </c>
      <c r="C24" s="31">
        <v>391.59</v>
      </c>
      <c r="D24" s="31">
        <v>176.98</v>
      </c>
      <c r="E24" s="31">
        <v>0.9</v>
      </c>
      <c r="F24" s="31">
        <v>124.5</v>
      </c>
      <c r="G24" s="58">
        <f t="shared" si="0"/>
        <v>118.29467685930931</v>
      </c>
      <c r="H24" s="31">
        <v>7915</v>
      </c>
      <c r="I24" s="31">
        <v>1778</v>
      </c>
      <c r="J24" s="31">
        <v>28.71</v>
      </c>
      <c r="K24" s="34">
        <v>117</v>
      </c>
      <c r="L24" s="31">
        <v>1.04</v>
      </c>
      <c r="M24" s="31">
        <v>0.96</v>
      </c>
      <c r="N24" s="31">
        <v>0.97</v>
      </c>
      <c r="O24" s="50">
        <f t="shared" si="1"/>
        <v>1009918.7887499999</v>
      </c>
      <c r="P24" s="51">
        <f t="shared" si="2"/>
        <v>9.6447244325624992E-4</v>
      </c>
      <c r="X24" s="54"/>
    </row>
    <row r="25" spans="1:24">
      <c r="A25" s="31">
        <v>20</v>
      </c>
      <c r="B25" s="31">
        <v>9599.2000000000007</v>
      </c>
      <c r="C25" s="31">
        <v>367.11</v>
      </c>
      <c r="D25" s="31">
        <v>83.13</v>
      </c>
      <c r="E25" s="31">
        <v>0.9</v>
      </c>
      <c r="F25" s="31">
        <v>116.07</v>
      </c>
      <c r="G25" s="58">
        <f t="shared" si="0"/>
        <v>110.58155476740717</v>
      </c>
      <c r="H25" s="31">
        <v>3076</v>
      </c>
      <c r="I25" s="31">
        <v>1756</v>
      </c>
      <c r="J25" s="31">
        <v>105.59</v>
      </c>
      <c r="K25" s="34">
        <v>111.62</v>
      </c>
      <c r="L25" s="31">
        <v>1.02</v>
      </c>
      <c r="M25" s="31">
        <v>0.98</v>
      </c>
      <c r="N25" s="31">
        <v>0.96</v>
      </c>
      <c r="O25" s="50">
        <f t="shared" si="1"/>
        <v>818348.6136341698</v>
      </c>
      <c r="P25" s="51">
        <f t="shared" si="2"/>
        <v>7.8152292602063213E-4</v>
      </c>
      <c r="X25" s="54"/>
    </row>
    <row r="26" spans="1:24">
      <c r="A26" s="31">
        <v>21</v>
      </c>
      <c r="B26" s="31">
        <v>11120.2</v>
      </c>
      <c r="C26" s="31">
        <v>398.94</v>
      </c>
      <c r="D26" s="31">
        <v>167.71</v>
      </c>
      <c r="E26" s="31">
        <v>0.88</v>
      </c>
      <c r="F26" s="31">
        <v>124.28</v>
      </c>
      <c r="G26" s="58">
        <f t="shared" si="0"/>
        <v>119.02041788118316</v>
      </c>
      <c r="H26" s="31">
        <v>7896</v>
      </c>
      <c r="I26" s="31">
        <v>1821</v>
      </c>
      <c r="J26" s="31">
        <v>37.35</v>
      </c>
      <c r="K26" s="34">
        <v>117.44</v>
      </c>
      <c r="L26" s="31">
        <v>1.03</v>
      </c>
      <c r="M26" s="31">
        <v>0.97</v>
      </c>
      <c r="N26" s="31">
        <v>0.96</v>
      </c>
      <c r="O26" s="50">
        <f t="shared" si="1"/>
        <v>1004574.4573335467</v>
      </c>
      <c r="P26" s="51">
        <f t="shared" si="2"/>
        <v>9.5936860675353711E-4</v>
      </c>
      <c r="X26" s="54"/>
    </row>
    <row r="27" spans="1:24">
      <c r="A27" s="31">
        <v>22</v>
      </c>
      <c r="B27" s="31">
        <v>5651.36</v>
      </c>
      <c r="C27" s="31">
        <v>295.08999999999997</v>
      </c>
      <c r="D27" s="31">
        <v>3.21</v>
      </c>
      <c r="E27" s="31">
        <v>0.82</v>
      </c>
      <c r="F27" s="31">
        <v>110.71</v>
      </c>
      <c r="G27" s="58">
        <f t="shared" si="0"/>
        <v>84.848009483875316</v>
      </c>
      <c r="H27" s="31">
        <v>3028</v>
      </c>
      <c r="I27" s="31">
        <v>1833</v>
      </c>
      <c r="J27" s="31">
        <v>9.4600000000000009</v>
      </c>
      <c r="K27" s="34">
        <v>65</v>
      </c>
      <c r="L27" s="31">
        <v>1.65</v>
      </c>
      <c r="M27" s="31">
        <v>0.61</v>
      </c>
      <c r="N27" s="31">
        <v>0.96</v>
      </c>
      <c r="O27" s="50">
        <f t="shared" si="1"/>
        <v>710131.78204342327</v>
      </c>
      <c r="P27" s="51">
        <f t="shared" si="2"/>
        <v>6.7817585185146918E-4</v>
      </c>
      <c r="R27" s="54"/>
      <c r="S27" s="52"/>
      <c r="X27" s="54"/>
    </row>
    <row r="28" spans="1:24">
      <c r="A28" s="31">
        <v>23</v>
      </c>
      <c r="B28" s="31">
        <v>11079.64</v>
      </c>
      <c r="C28" s="31">
        <v>389.43</v>
      </c>
      <c r="D28" s="31">
        <v>50.78</v>
      </c>
      <c r="E28" s="31">
        <v>0.92</v>
      </c>
      <c r="F28" s="31">
        <v>124.28</v>
      </c>
      <c r="G28" s="58">
        <f t="shared" si="0"/>
        <v>118.80316108085066</v>
      </c>
      <c r="H28" s="31">
        <v>7872</v>
      </c>
      <c r="I28" s="31">
        <v>1862</v>
      </c>
      <c r="J28" s="31">
        <v>37.35</v>
      </c>
      <c r="K28" s="34">
        <v>117</v>
      </c>
      <c r="L28" s="31">
        <v>1.02</v>
      </c>
      <c r="M28" s="31">
        <v>0.98</v>
      </c>
      <c r="N28" s="31">
        <v>0.97</v>
      </c>
      <c r="O28" s="50">
        <f t="shared" si="1"/>
        <v>1004574.4573335467</v>
      </c>
      <c r="P28" s="51">
        <f t="shared" si="2"/>
        <v>9.5936860675353711E-4</v>
      </c>
      <c r="R28" s="54"/>
      <c r="S28" s="52"/>
      <c r="X28" s="54"/>
    </row>
    <row r="29" spans="1:24">
      <c r="A29" s="31">
        <v>24</v>
      </c>
      <c r="B29" s="31">
        <v>9808.76</v>
      </c>
      <c r="C29" s="31">
        <v>369.26</v>
      </c>
      <c r="D29" s="31">
        <v>161.16</v>
      </c>
      <c r="E29" s="31">
        <v>0.9</v>
      </c>
      <c r="F29" s="31">
        <v>122.97</v>
      </c>
      <c r="G29" s="58">
        <f t="shared" si="0"/>
        <v>111.78209010744882</v>
      </c>
      <c r="H29" s="31">
        <v>4694</v>
      </c>
      <c r="I29" s="31">
        <v>1846</v>
      </c>
      <c r="J29" s="31">
        <v>166.55</v>
      </c>
      <c r="K29" s="34">
        <v>108.47</v>
      </c>
      <c r="L29" s="31">
        <v>1.1100000000000001</v>
      </c>
      <c r="M29" s="31">
        <v>0.9</v>
      </c>
      <c r="N29" s="31">
        <v>0.96</v>
      </c>
      <c r="O29" s="50">
        <f t="shared" si="1"/>
        <v>973141.32788486988</v>
      </c>
      <c r="P29" s="51">
        <f t="shared" si="2"/>
        <v>9.2934996813005062E-4</v>
      </c>
      <c r="R29" s="54"/>
      <c r="S29" s="52"/>
      <c r="X29" s="54"/>
    </row>
    <row r="30" spans="1:24">
      <c r="A30" s="31">
        <v>25</v>
      </c>
      <c r="B30" s="31">
        <v>8848.84</v>
      </c>
      <c r="C30" s="31">
        <v>355.08</v>
      </c>
      <c r="D30" s="31">
        <v>155.58000000000001</v>
      </c>
      <c r="E30" s="31">
        <v>0.88</v>
      </c>
      <c r="F30" s="31">
        <v>117</v>
      </c>
      <c r="G30" s="58">
        <f t="shared" si="0"/>
        <v>106.17159527534707</v>
      </c>
      <c r="H30" s="31">
        <v>3030</v>
      </c>
      <c r="I30" s="31">
        <v>1840</v>
      </c>
      <c r="J30" s="31">
        <v>126.87</v>
      </c>
      <c r="K30" s="34">
        <v>101.03</v>
      </c>
      <c r="L30" s="31">
        <v>1.08</v>
      </c>
      <c r="M30" s="31">
        <v>0.93</v>
      </c>
      <c r="N30" s="31">
        <v>0.97</v>
      </c>
      <c r="O30" s="50">
        <f t="shared" si="1"/>
        <v>838177.47</v>
      </c>
      <c r="P30" s="51">
        <f t="shared" si="2"/>
        <v>8.0045948385E-4</v>
      </c>
      <c r="R30" s="54"/>
      <c r="S30" s="52"/>
      <c r="X30" s="54"/>
    </row>
    <row r="31" spans="1:24">
      <c r="A31" s="31">
        <v>26</v>
      </c>
      <c r="B31" s="31">
        <v>10410.4</v>
      </c>
      <c r="C31" s="31">
        <v>379.03</v>
      </c>
      <c r="D31" s="31">
        <v>107.95</v>
      </c>
      <c r="E31" s="31">
        <v>0.91</v>
      </c>
      <c r="F31" s="31">
        <v>119.71</v>
      </c>
      <c r="G31" s="58">
        <f t="shared" si="0"/>
        <v>115.15926385209056</v>
      </c>
      <c r="H31" s="31">
        <v>2998</v>
      </c>
      <c r="I31" s="31">
        <v>1863</v>
      </c>
      <c r="J31" s="31">
        <v>124.38</v>
      </c>
      <c r="K31" s="34">
        <v>114.4</v>
      </c>
      <c r="L31" s="31">
        <v>1.02</v>
      </c>
      <c r="M31" s="31">
        <v>0.98</v>
      </c>
      <c r="N31" s="31">
        <v>0.96</v>
      </c>
      <c r="O31" s="50">
        <f t="shared" si="1"/>
        <v>897779.51167642314</v>
      </c>
      <c r="P31" s="51">
        <f t="shared" si="2"/>
        <v>8.5737943365098406E-4</v>
      </c>
      <c r="R31" s="54"/>
      <c r="S31" s="52"/>
    </row>
    <row r="32" spans="1:24">
      <c r="A32" s="31">
        <v>27</v>
      </c>
      <c r="B32" s="31">
        <v>8706.8799999999992</v>
      </c>
      <c r="C32" s="31">
        <v>342.89</v>
      </c>
      <c r="D32" s="31">
        <v>121.16</v>
      </c>
      <c r="E32" s="31">
        <v>0.93</v>
      </c>
      <c r="F32" s="31">
        <v>109.23</v>
      </c>
      <c r="G32" s="58">
        <f t="shared" si="0"/>
        <v>105.31650810286528</v>
      </c>
      <c r="H32" s="31">
        <v>8026</v>
      </c>
      <c r="I32" s="31">
        <v>1934</v>
      </c>
      <c r="J32" s="31">
        <v>128.22999999999999</v>
      </c>
      <c r="K32" s="34">
        <v>104</v>
      </c>
      <c r="L32" s="31">
        <v>1.01</v>
      </c>
      <c r="M32" s="31">
        <v>0.99</v>
      </c>
      <c r="N32" s="31">
        <v>0.97</v>
      </c>
      <c r="O32" s="50">
        <f t="shared" si="1"/>
        <v>682031.13157772995</v>
      </c>
      <c r="P32" s="51">
        <f t="shared" si="2"/>
        <v>6.5133973065673208E-4</v>
      </c>
      <c r="R32" s="54"/>
      <c r="S32" s="52"/>
    </row>
    <row r="33" spans="1:21">
      <c r="A33" s="31">
        <v>28</v>
      </c>
      <c r="B33" s="31">
        <v>10058.879999999999</v>
      </c>
      <c r="C33" s="31">
        <v>370.16</v>
      </c>
      <c r="D33" s="31">
        <v>21.16</v>
      </c>
      <c r="E33" s="31">
        <v>0.92</v>
      </c>
      <c r="F33" s="31">
        <v>117.46</v>
      </c>
      <c r="G33" s="58">
        <f t="shared" si="0"/>
        <v>113.1983209796482</v>
      </c>
      <c r="H33" s="31">
        <v>8033</v>
      </c>
      <c r="I33" s="31">
        <v>2019</v>
      </c>
      <c r="J33" s="31">
        <v>27.7</v>
      </c>
      <c r="K33" s="34">
        <v>111.8</v>
      </c>
      <c r="L33" s="31">
        <v>1.02</v>
      </c>
      <c r="M33" s="31">
        <v>0.98</v>
      </c>
      <c r="N33" s="31">
        <v>0.97</v>
      </c>
      <c r="O33" s="50">
        <f t="shared" si="1"/>
        <v>848102.58554317313</v>
      </c>
      <c r="P33" s="51">
        <f t="shared" si="2"/>
        <v>8.0993796919373031E-4</v>
      </c>
      <c r="R33" s="54"/>
      <c r="S33" s="52"/>
    </row>
    <row r="34" spans="1:21">
      <c r="A34" s="31">
        <v>29</v>
      </c>
      <c r="B34" s="31">
        <v>11086.4</v>
      </c>
      <c r="C34" s="31">
        <v>389.43</v>
      </c>
      <c r="D34" s="31">
        <v>138.44</v>
      </c>
      <c r="E34" s="31">
        <v>0.92</v>
      </c>
      <c r="F34" s="31">
        <v>123.85</v>
      </c>
      <c r="G34" s="58">
        <f t="shared" si="0"/>
        <v>118.83939812945326</v>
      </c>
      <c r="H34" s="31">
        <v>2718</v>
      </c>
      <c r="I34" s="31">
        <v>2041</v>
      </c>
      <c r="J34" s="31">
        <v>129.04</v>
      </c>
      <c r="K34" s="34">
        <v>117</v>
      </c>
      <c r="L34" s="31">
        <v>1.03</v>
      </c>
      <c r="M34" s="31">
        <v>0.97</v>
      </c>
      <c r="N34" s="31">
        <v>0.97</v>
      </c>
      <c r="O34" s="50">
        <f t="shared" si="1"/>
        <v>994183.22386708308</v>
      </c>
      <c r="P34" s="51">
        <f t="shared" si="2"/>
        <v>9.4944497879306431E-4</v>
      </c>
    </row>
    <row r="35" spans="1:21">
      <c r="A35" s="31">
        <v>30</v>
      </c>
      <c r="B35" s="31">
        <v>9335.56</v>
      </c>
      <c r="C35" s="31">
        <v>357.6</v>
      </c>
      <c r="D35" s="31">
        <v>52.79</v>
      </c>
      <c r="E35" s="31">
        <v>0.92</v>
      </c>
      <c r="F35" s="31">
        <v>112.52</v>
      </c>
      <c r="G35" s="58">
        <f t="shared" si="0"/>
        <v>109.05243289821234</v>
      </c>
      <c r="H35" s="31">
        <v>4842</v>
      </c>
      <c r="I35" s="31">
        <v>2079</v>
      </c>
      <c r="J35" s="31">
        <v>40.31</v>
      </c>
      <c r="K35" s="34">
        <v>109.2</v>
      </c>
      <c r="L35" s="31">
        <v>1</v>
      </c>
      <c r="M35" s="31">
        <v>1</v>
      </c>
      <c r="N35" s="31">
        <v>0.97</v>
      </c>
      <c r="O35" s="50">
        <f t="shared" si="1"/>
        <v>745534.19565418654</v>
      </c>
      <c r="P35" s="51">
        <f t="shared" si="2"/>
        <v>7.1198515684974819E-4</v>
      </c>
    </row>
    <row r="36" spans="1:21">
      <c r="A36" s="31">
        <v>31</v>
      </c>
      <c r="B36" s="31">
        <v>10390.120000000001</v>
      </c>
      <c r="C36" s="31">
        <v>375.36</v>
      </c>
      <c r="D36" s="31">
        <v>0.08</v>
      </c>
      <c r="E36" s="31">
        <v>0.93</v>
      </c>
      <c r="F36" s="31">
        <v>119.09</v>
      </c>
      <c r="G36" s="58">
        <f t="shared" si="0"/>
        <v>115.0470410573473</v>
      </c>
      <c r="H36" s="31">
        <v>2695</v>
      </c>
      <c r="I36" s="31">
        <v>2115</v>
      </c>
      <c r="J36" s="31">
        <v>36.119999999999997</v>
      </c>
      <c r="K36" s="34">
        <v>114.4</v>
      </c>
      <c r="L36" s="31">
        <v>1.01</v>
      </c>
      <c r="M36" s="31">
        <v>0.99</v>
      </c>
      <c r="N36" s="31">
        <v>0.97</v>
      </c>
      <c r="O36" s="50">
        <f t="shared" si="1"/>
        <v>883902.33967117674</v>
      </c>
      <c r="P36" s="51">
        <f t="shared" si="2"/>
        <v>8.4412673438597375E-4</v>
      </c>
      <c r="U36" s="52"/>
    </row>
    <row r="37" spans="1:21">
      <c r="A37" s="31">
        <v>32</v>
      </c>
      <c r="B37" s="31">
        <v>9355.84</v>
      </c>
      <c r="C37" s="31">
        <v>356.08</v>
      </c>
      <c r="D37" s="31">
        <v>100.7</v>
      </c>
      <c r="E37" s="31">
        <v>0.93</v>
      </c>
      <c r="F37" s="31">
        <v>112.49</v>
      </c>
      <c r="G37" s="58">
        <f t="shared" si="0"/>
        <v>109.17081806015547</v>
      </c>
      <c r="H37" s="31">
        <v>4375</v>
      </c>
      <c r="I37" s="31">
        <v>2204</v>
      </c>
      <c r="J37" s="31">
        <v>146.31</v>
      </c>
      <c r="K37" s="34">
        <v>109.2</v>
      </c>
      <c r="L37" s="31">
        <v>1.01</v>
      </c>
      <c r="M37" s="31">
        <v>0.99</v>
      </c>
      <c r="N37" s="31">
        <v>0.97</v>
      </c>
      <c r="O37" s="50">
        <f t="shared" si="1"/>
        <v>744938.03328697663</v>
      </c>
      <c r="P37" s="51">
        <f t="shared" si="2"/>
        <v>7.1141582178906254E-4</v>
      </c>
      <c r="U37" s="52"/>
    </row>
    <row r="38" spans="1:21">
      <c r="A38" s="31">
        <v>33</v>
      </c>
      <c r="B38" s="31">
        <v>6462.56</v>
      </c>
      <c r="C38" s="31">
        <v>305.86</v>
      </c>
      <c r="D38" s="31">
        <v>16.440000000000001</v>
      </c>
      <c r="E38" s="31">
        <v>0.87</v>
      </c>
      <c r="F38" s="31">
        <v>108.24</v>
      </c>
      <c r="G38" s="58">
        <f t="shared" si="0"/>
        <v>90.733458600199626</v>
      </c>
      <c r="H38" s="31">
        <v>2331</v>
      </c>
      <c r="I38" s="31">
        <v>2418</v>
      </c>
      <c r="J38" s="31">
        <v>24.1</v>
      </c>
      <c r="K38" s="34">
        <v>83.2</v>
      </c>
      <c r="L38" s="31">
        <v>1.3</v>
      </c>
      <c r="M38" s="31">
        <v>0.77</v>
      </c>
      <c r="N38" s="31">
        <v>0.95</v>
      </c>
      <c r="O38" s="50">
        <f t="shared" si="1"/>
        <v>663654.04909055983</v>
      </c>
      <c r="P38" s="51">
        <f t="shared" si="2"/>
        <v>6.3378961688148464E-4</v>
      </c>
      <c r="U38" s="52"/>
    </row>
    <row r="39" spans="1:21">
      <c r="A39" s="31">
        <v>34</v>
      </c>
      <c r="B39" s="31">
        <v>9051.64</v>
      </c>
      <c r="C39" s="31">
        <v>352.4</v>
      </c>
      <c r="D39" s="31">
        <v>136.07</v>
      </c>
      <c r="E39" s="31">
        <v>0.92</v>
      </c>
      <c r="F39" s="31">
        <v>114.16</v>
      </c>
      <c r="G39" s="58">
        <f t="shared" si="0"/>
        <v>107.38133726284417</v>
      </c>
      <c r="H39" s="31">
        <v>2326</v>
      </c>
      <c r="I39" s="31">
        <v>2428</v>
      </c>
      <c r="J39" s="31">
        <v>120.07</v>
      </c>
      <c r="K39" s="34">
        <v>106.6</v>
      </c>
      <c r="L39" s="31">
        <v>1.02</v>
      </c>
      <c r="M39" s="31">
        <v>0.98</v>
      </c>
      <c r="N39" s="31">
        <v>0.97</v>
      </c>
      <c r="O39" s="50">
        <f t="shared" si="1"/>
        <v>778610.53923157323</v>
      </c>
      <c r="P39" s="51">
        <f t="shared" si="2"/>
        <v>7.4357306496615233E-4</v>
      </c>
      <c r="U39" s="52"/>
    </row>
    <row r="40" spans="1:21">
      <c r="A40" s="31">
        <v>35</v>
      </c>
      <c r="B40" s="31">
        <v>11451.44</v>
      </c>
      <c r="C40" s="31">
        <v>397.42</v>
      </c>
      <c r="D40" s="31">
        <v>27.91</v>
      </c>
      <c r="E40" s="31">
        <v>0.91</v>
      </c>
      <c r="F40" s="31">
        <v>127.51</v>
      </c>
      <c r="G40" s="58">
        <f t="shared" si="0"/>
        <v>120.78005487683367</v>
      </c>
      <c r="H40" s="31">
        <v>7029</v>
      </c>
      <c r="I40" s="31">
        <v>2476</v>
      </c>
      <c r="J40" s="31">
        <v>20.28</v>
      </c>
      <c r="K40" s="34">
        <v>119.08</v>
      </c>
      <c r="L40" s="31">
        <v>1.05</v>
      </c>
      <c r="M40" s="31">
        <v>0.95</v>
      </c>
      <c r="N40" s="31">
        <v>0.97</v>
      </c>
      <c r="O40" s="50">
        <f t="shared" si="1"/>
        <v>1084953.5243930235</v>
      </c>
      <c r="P40" s="51">
        <f t="shared" si="2"/>
        <v>1.0361306157953374E-3</v>
      </c>
      <c r="U40" s="52"/>
    </row>
    <row r="41" spans="1:21">
      <c r="A41" s="31">
        <v>36</v>
      </c>
      <c r="B41" s="31">
        <v>10795.72</v>
      </c>
      <c r="C41" s="31">
        <v>391.59</v>
      </c>
      <c r="D41" s="31">
        <v>47.9</v>
      </c>
      <c r="E41" s="31">
        <v>0.88</v>
      </c>
      <c r="F41" s="31">
        <v>142.15</v>
      </c>
      <c r="G41" s="58">
        <f t="shared" si="0"/>
        <v>117.27109428218074</v>
      </c>
      <c r="H41" s="31">
        <v>2359</v>
      </c>
      <c r="I41" s="31">
        <v>2493</v>
      </c>
      <c r="J41" s="31">
        <v>50.19</v>
      </c>
      <c r="K41" s="34">
        <v>101.12</v>
      </c>
      <c r="L41" s="31">
        <v>1.38</v>
      </c>
      <c r="M41" s="31">
        <v>0.72</v>
      </c>
      <c r="N41" s="31">
        <v>0.97</v>
      </c>
      <c r="O41" s="50">
        <f t="shared" si="1"/>
        <v>1503207.6932495832</v>
      </c>
      <c r="P41" s="51">
        <f t="shared" si="2"/>
        <v>1.4355633470533519E-3</v>
      </c>
      <c r="U41" s="52"/>
    </row>
    <row r="42" spans="1:21">
      <c r="A42" s="31">
        <v>37</v>
      </c>
      <c r="B42" s="31">
        <v>10031.84</v>
      </c>
      <c r="C42" s="31">
        <v>370.79</v>
      </c>
      <c r="D42" s="31">
        <v>72.959999999999994</v>
      </c>
      <c r="E42" s="31">
        <v>0.92</v>
      </c>
      <c r="F42" s="31">
        <v>117.92</v>
      </c>
      <c r="G42" s="58">
        <f t="shared" si="0"/>
        <v>113.04607031090843</v>
      </c>
      <c r="H42" s="31">
        <v>7084</v>
      </c>
      <c r="I42" s="31">
        <v>2472</v>
      </c>
      <c r="J42" s="31">
        <v>104.04</v>
      </c>
      <c r="K42" s="34">
        <v>112.15</v>
      </c>
      <c r="L42" s="31">
        <v>1.02</v>
      </c>
      <c r="M42" s="31">
        <v>0.98</v>
      </c>
      <c r="N42" s="31">
        <v>0.97</v>
      </c>
      <c r="O42" s="50">
        <f t="shared" si="1"/>
        <v>858105.74432938674</v>
      </c>
      <c r="P42" s="51">
        <f t="shared" si="2"/>
        <v>8.1949098583456424E-4</v>
      </c>
      <c r="U42" s="52"/>
    </row>
    <row r="43" spans="1:21">
      <c r="A43" s="31">
        <v>38</v>
      </c>
      <c r="B43" s="31">
        <v>12120.68</v>
      </c>
      <c r="C43" s="31">
        <v>412.39</v>
      </c>
      <c r="D43" s="31">
        <v>157.24</v>
      </c>
      <c r="E43" s="31">
        <v>0.9</v>
      </c>
      <c r="F43" s="31">
        <v>139.19</v>
      </c>
      <c r="G43" s="58">
        <f t="shared" si="0"/>
        <v>124.2592318014967</v>
      </c>
      <c r="H43" s="31">
        <v>3096</v>
      </c>
      <c r="I43" s="31">
        <v>2510</v>
      </c>
      <c r="J43" s="31">
        <v>147.19999999999999</v>
      </c>
      <c r="K43" s="34">
        <v>114.28</v>
      </c>
      <c r="L43" s="31">
        <v>1.21</v>
      </c>
      <c r="M43" s="31">
        <v>0.83</v>
      </c>
      <c r="N43" s="31">
        <v>0.97</v>
      </c>
      <c r="O43" s="50">
        <f t="shared" si="1"/>
        <v>1411245.2793258766</v>
      </c>
      <c r="P43" s="51">
        <f t="shared" si="2"/>
        <v>1.3477392417562122E-3</v>
      </c>
      <c r="U43" s="52"/>
    </row>
    <row r="44" spans="1:21">
      <c r="A44" s="31">
        <v>39</v>
      </c>
      <c r="B44" s="31">
        <v>9382.8799999999992</v>
      </c>
      <c r="C44" s="31">
        <v>357.6</v>
      </c>
      <c r="D44" s="31">
        <v>167.23</v>
      </c>
      <c r="E44" s="31">
        <v>0.92</v>
      </c>
      <c r="F44" s="31">
        <v>114.43</v>
      </c>
      <c r="G44" s="58">
        <f t="shared" si="0"/>
        <v>109.32846553298083</v>
      </c>
      <c r="H44" s="31">
        <v>2113</v>
      </c>
      <c r="I44" s="31">
        <v>2832</v>
      </c>
      <c r="J44" s="31">
        <v>158.68</v>
      </c>
      <c r="K44" s="34">
        <v>106.6</v>
      </c>
      <c r="L44" s="31">
        <v>1.03</v>
      </c>
      <c r="M44" s="31">
        <v>0.97</v>
      </c>
      <c r="N44" s="31">
        <v>0.97</v>
      </c>
      <c r="O44" s="50">
        <f t="shared" si="1"/>
        <v>784148.09461066348</v>
      </c>
      <c r="P44" s="51">
        <f t="shared" si="2"/>
        <v>7.4886143035318362E-4</v>
      </c>
      <c r="U44" s="52"/>
    </row>
    <row r="45" spans="1:21">
      <c r="A45" s="31">
        <v>40</v>
      </c>
      <c r="B45" s="31">
        <v>9687.08</v>
      </c>
      <c r="C45" s="31">
        <v>363.43</v>
      </c>
      <c r="D45" s="31">
        <v>96.84</v>
      </c>
      <c r="E45" s="31">
        <v>0.92</v>
      </c>
      <c r="F45" s="31">
        <v>116.07</v>
      </c>
      <c r="G45" s="58">
        <f t="shared" si="0"/>
        <v>111.08658469573658</v>
      </c>
      <c r="H45" s="31">
        <v>2097</v>
      </c>
      <c r="I45" s="31">
        <v>2892</v>
      </c>
      <c r="J45" s="31">
        <v>74.41</v>
      </c>
      <c r="K45" s="34">
        <v>110.31</v>
      </c>
      <c r="L45" s="31">
        <v>1.02</v>
      </c>
      <c r="M45" s="31">
        <v>0.98</v>
      </c>
      <c r="N45" s="31">
        <v>0.97</v>
      </c>
      <c r="O45" s="50">
        <f t="shared" si="1"/>
        <v>818348.6136341698</v>
      </c>
      <c r="P45" s="51">
        <f t="shared" si="2"/>
        <v>7.8152292602063213E-4</v>
      </c>
      <c r="U45" s="52"/>
    </row>
    <row r="46" spans="1:21">
      <c r="A46" s="31">
        <v>41</v>
      </c>
      <c r="B46" s="31">
        <v>10227.879999999999</v>
      </c>
      <c r="C46" s="31">
        <v>375.99</v>
      </c>
      <c r="D46" s="31">
        <v>68.64</v>
      </c>
      <c r="E46" s="31">
        <v>0.91</v>
      </c>
      <c r="F46" s="31">
        <v>120.22</v>
      </c>
      <c r="G46" s="58">
        <f t="shared" si="0"/>
        <v>114.14528679194461</v>
      </c>
      <c r="H46" s="31">
        <v>4447</v>
      </c>
      <c r="I46" s="31">
        <v>3027</v>
      </c>
      <c r="J46" s="31">
        <v>68.430000000000007</v>
      </c>
      <c r="K46" s="34">
        <v>112.15</v>
      </c>
      <c r="L46" s="31">
        <v>1.06</v>
      </c>
      <c r="M46" s="31">
        <v>0.95</v>
      </c>
      <c r="N46" s="31">
        <v>0.97</v>
      </c>
      <c r="O46" s="50">
        <f t="shared" si="1"/>
        <v>909302.88413245324</v>
      </c>
      <c r="P46" s="51">
        <f t="shared" si="2"/>
        <v>8.683842543464928E-4</v>
      </c>
      <c r="U46" s="52"/>
    </row>
    <row r="47" spans="1:21">
      <c r="A47" s="31">
        <v>42</v>
      </c>
      <c r="B47" s="31">
        <v>8781.24</v>
      </c>
      <c r="C47" s="31">
        <v>353.03</v>
      </c>
      <c r="D47" s="31">
        <v>60.61</v>
      </c>
      <c r="E47" s="31">
        <v>0.89</v>
      </c>
      <c r="F47" s="31">
        <v>112.79</v>
      </c>
      <c r="G47" s="58">
        <f t="shared" si="0"/>
        <v>105.76527309864316</v>
      </c>
      <c r="H47" s="31">
        <v>2667</v>
      </c>
      <c r="I47" s="31">
        <v>3096</v>
      </c>
      <c r="J47" s="31">
        <v>25.97</v>
      </c>
      <c r="K47" s="34">
        <v>105.24</v>
      </c>
      <c r="L47" s="31">
        <v>1.03</v>
      </c>
      <c r="M47" s="31">
        <v>0.97</v>
      </c>
      <c r="N47" s="31">
        <v>0.96</v>
      </c>
      <c r="O47" s="50">
        <f t="shared" si="1"/>
        <v>750913.97630107671</v>
      </c>
      <c r="P47" s="51">
        <f t="shared" si="2"/>
        <v>7.1712284736752819E-4</v>
      </c>
      <c r="U47" s="52"/>
    </row>
    <row r="48" spans="1:21">
      <c r="A48" s="31">
        <v>43</v>
      </c>
      <c r="B48" s="31">
        <v>9903.4</v>
      </c>
      <c r="C48" s="31">
        <v>366.48</v>
      </c>
      <c r="D48" s="31">
        <v>168.25</v>
      </c>
      <c r="E48" s="31">
        <v>0.93</v>
      </c>
      <c r="F48" s="31">
        <v>115.96</v>
      </c>
      <c r="G48" s="58">
        <f t="shared" si="0"/>
        <v>112.32006133520382</v>
      </c>
      <c r="H48" s="58">
        <v>5232</v>
      </c>
      <c r="I48" s="31">
        <v>3115</v>
      </c>
      <c r="J48" s="31">
        <v>19.649999999999999</v>
      </c>
      <c r="K48" s="31">
        <v>111.8</v>
      </c>
      <c r="L48" s="31">
        <v>1.01</v>
      </c>
      <c r="M48" s="31">
        <v>0.99</v>
      </c>
      <c r="N48" s="50">
        <v>0.97</v>
      </c>
      <c r="O48" s="50">
        <f t="shared" si="1"/>
        <v>816024.16122517316</v>
      </c>
      <c r="P48" s="51">
        <f t="shared" si="2"/>
        <v>7.7930307397004023E-4</v>
      </c>
      <c r="U48" s="52"/>
    </row>
    <row r="49" spans="1:22">
      <c r="A49" s="31">
        <v>44</v>
      </c>
      <c r="B49" s="31">
        <v>9531.6</v>
      </c>
      <c r="C49" s="31">
        <v>361.91</v>
      </c>
      <c r="D49" s="31">
        <v>136.52000000000001</v>
      </c>
      <c r="E49" s="31">
        <v>0.91</v>
      </c>
      <c r="F49" s="31">
        <v>114.16</v>
      </c>
      <c r="G49" s="58">
        <f t="shared" si="0"/>
        <v>110.19149515772776</v>
      </c>
      <c r="H49" s="58">
        <v>8259</v>
      </c>
      <c r="I49" s="31">
        <v>3291</v>
      </c>
      <c r="J49" s="31">
        <v>149.93</v>
      </c>
      <c r="K49" s="31">
        <v>110.31</v>
      </c>
      <c r="L49" s="31">
        <v>1.01</v>
      </c>
      <c r="M49" s="31">
        <v>0.99</v>
      </c>
      <c r="N49" s="50">
        <v>0.96</v>
      </c>
      <c r="O49" s="50">
        <f t="shared" si="1"/>
        <v>778610.53923157323</v>
      </c>
      <c r="P49" s="51">
        <f t="shared" si="2"/>
        <v>7.4357306496615233E-4</v>
      </c>
      <c r="U49" s="52"/>
    </row>
    <row r="50" spans="1:22">
      <c r="A50" s="31">
        <v>45</v>
      </c>
      <c r="B50" s="31">
        <v>9470.76</v>
      </c>
      <c r="C50" s="31">
        <v>363.43</v>
      </c>
      <c r="D50" s="31">
        <v>55.4</v>
      </c>
      <c r="E50" s="31">
        <v>0.9</v>
      </c>
      <c r="F50" s="31">
        <v>119.09</v>
      </c>
      <c r="G50" s="58">
        <f t="shared" si="0"/>
        <v>109.83925719150766</v>
      </c>
      <c r="H50" s="58">
        <v>2415</v>
      </c>
      <c r="I50" s="31">
        <v>3348</v>
      </c>
      <c r="J50" s="31">
        <v>53.88</v>
      </c>
      <c r="K50" s="31">
        <v>105.17</v>
      </c>
      <c r="L50" s="31">
        <v>1.1399999999999999</v>
      </c>
      <c r="M50" s="31">
        <v>0.88</v>
      </c>
      <c r="N50" s="50">
        <v>0.96</v>
      </c>
      <c r="O50" s="50">
        <f t="shared" si="1"/>
        <v>883902.33967117674</v>
      </c>
      <c r="P50" s="51">
        <f t="shared" si="2"/>
        <v>8.4412673438597375E-4</v>
      </c>
      <c r="U50" s="52"/>
      <c r="V50" s="48" t="s">
        <v>34</v>
      </c>
    </row>
    <row r="51" spans="1:22">
      <c r="A51" s="31">
        <v>46</v>
      </c>
      <c r="B51" s="31">
        <v>9835.7999999999993</v>
      </c>
      <c r="C51" s="31">
        <v>368.63</v>
      </c>
      <c r="D51" s="31">
        <v>144.30000000000001</v>
      </c>
      <c r="E51" s="31">
        <v>0.91</v>
      </c>
      <c r="F51" s="31">
        <v>116.42</v>
      </c>
      <c r="G51" s="58">
        <f t="shared" si="0"/>
        <v>111.93606000151345</v>
      </c>
      <c r="H51" s="58">
        <v>5000</v>
      </c>
      <c r="I51" s="31">
        <v>3366</v>
      </c>
      <c r="J51" s="31">
        <v>150.57</v>
      </c>
      <c r="K51" s="31">
        <v>111.8</v>
      </c>
      <c r="L51" s="31">
        <v>1.02</v>
      </c>
      <c r="M51" s="31">
        <v>0.98</v>
      </c>
      <c r="N51" s="50">
        <v>0.97</v>
      </c>
      <c r="O51" s="50">
        <f t="shared" si="1"/>
        <v>825773.95780738664</v>
      </c>
      <c r="P51" s="51">
        <f t="shared" si="2"/>
        <v>7.8861412970605426E-4</v>
      </c>
      <c r="U51" s="52"/>
    </row>
    <row r="52" spans="1:22">
      <c r="A52" s="31">
        <v>47</v>
      </c>
      <c r="B52" s="31">
        <v>8902.92</v>
      </c>
      <c r="C52" s="31">
        <v>347.2</v>
      </c>
      <c r="D52" s="31">
        <v>113.32</v>
      </c>
      <c r="E52" s="31">
        <v>0.93</v>
      </c>
      <c r="F52" s="31">
        <v>110.46</v>
      </c>
      <c r="G52" s="58">
        <f t="shared" si="0"/>
        <v>106.49553682224116</v>
      </c>
      <c r="H52" s="58">
        <v>8264</v>
      </c>
      <c r="I52" s="31">
        <v>3494</v>
      </c>
      <c r="J52" s="31">
        <v>116.57</v>
      </c>
      <c r="K52" s="31">
        <v>106.6</v>
      </c>
      <c r="L52" s="31">
        <v>1.01</v>
      </c>
      <c r="M52" s="31">
        <v>0.99</v>
      </c>
      <c r="N52" s="50">
        <v>0.97</v>
      </c>
      <c r="O52" s="50">
        <f t="shared" si="1"/>
        <v>705331.88092583988</v>
      </c>
      <c r="P52" s="51">
        <f t="shared" si="2"/>
        <v>6.7359194628417707E-4</v>
      </c>
      <c r="U52" s="52"/>
      <c r="V52" s="48"/>
    </row>
    <row r="53" spans="1:22">
      <c r="A53" s="31">
        <v>48</v>
      </c>
      <c r="B53" s="31">
        <v>9436.9599999999991</v>
      </c>
      <c r="C53" s="31">
        <v>357.6</v>
      </c>
      <c r="D53" s="31">
        <v>16.13</v>
      </c>
      <c r="E53" s="31">
        <v>0.93</v>
      </c>
      <c r="F53" s="31">
        <v>114.67</v>
      </c>
      <c r="G53" s="58">
        <f t="shared" si="0"/>
        <v>109.64308047269284</v>
      </c>
      <c r="H53" s="58">
        <v>5537</v>
      </c>
      <c r="I53" s="31">
        <v>3664</v>
      </c>
      <c r="J53" s="31">
        <v>32.97</v>
      </c>
      <c r="K53" s="31">
        <v>106.6</v>
      </c>
      <c r="L53" s="31">
        <v>1.03</v>
      </c>
      <c r="M53" s="31">
        <v>0.97</v>
      </c>
      <c r="N53" s="50">
        <v>0.97</v>
      </c>
      <c r="O53" s="50">
        <f t="shared" si="1"/>
        <v>789092.35392130341</v>
      </c>
      <c r="P53" s="51">
        <f t="shared" si="2"/>
        <v>7.5358319799484475E-4</v>
      </c>
      <c r="U53" s="52"/>
    </row>
    <row r="54" spans="1:22">
      <c r="A54" s="31">
        <v>49</v>
      </c>
      <c r="B54" s="31">
        <v>10363.08</v>
      </c>
      <c r="C54" s="31">
        <v>385.49</v>
      </c>
      <c r="D54" s="31">
        <v>57.97</v>
      </c>
      <c r="E54" s="31">
        <v>0.88</v>
      </c>
      <c r="F54" s="31">
        <v>120.19</v>
      </c>
      <c r="G54" s="58">
        <f t="shared" si="0"/>
        <v>114.89724015910193</v>
      </c>
      <c r="H54" s="58">
        <v>2281</v>
      </c>
      <c r="I54" s="31">
        <v>3800</v>
      </c>
      <c r="J54" s="31">
        <v>51.15</v>
      </c>
      <c r="K54" s="31">
        <v>115.11</v>
      </c>
      <c r="L54" s="31">
        <v>1.04</v>
      </c>
      <c r="M54" s="31">
        <v>0.97</v>
      </c>
      <c r="N54" s="50">
        <v>0.96</v>
      </c>
      <c r="O54" s="50">
        <f t="shared" si="1"/>
        <v>908622.32482954324</v>
      </c>
      <c r="P54" s="51">
        <f t="shared" si="2"/>
        <v>8.6773432021221373E-4</v>
      </c>
      <c r="U54" s="52"/>
    </row>
    <row r="55" spans="1:22">
      <c r="A55" s="31">
        <v>50</v>
      </c>
      <c r="B55" s="31">
        <v>10795.72</v>
      </c>
      <c r="C55" s="31">
        <v>389.06</v>
      </c>
      <c r="D55" s="31">
        <v>99.6</v>
      </c>
      <c r="E55" s="31">
        <v>0.9</v>
      </c>
      <c r="F55" s="31">
        <v>126.36</v>
      </c>
      <c r="G55" s="58">
        <f t="shared" si="0"/>
        <v>117.27109428218074</v>
      </c>
      <c r="H55" s="58">
        <v>7220</v>
      </c>
      <c r="I55" s="31">
        <v>3814</v>
      </c>
      <c r="J55" s="31">
        <v>143.37</v>
      </c>
      <c r="K55" s="31">
        <v>111.26</v>
      </c>
      <c r="L55" s="31">
        <v>1.06</v>
      </c>
      <c r="M55" s="31">
        <v>0.94</v>
      </c>
      <c r="N55" s="50">
        <v>0.97</v>
      </c>
      <c r="O55" s="50">
        <f t="shared" si="1"/>
        <v>1055862.21708864</v>
      </c>
      <c r="P55" s="51">
        <f t="shared" si="2"/>
        <v>1.0083484173196511E-3</v>
      </c>
      <c r="U55" s="52"/>
    </row>
    <row r="56" spans="1:22">
      <c r="A56" s="31">
        <v>51</v>
      </c>
      <c r="B56" s="31">
        <v>5022.68</v>
      </c>
      <c r="C56" s="31">
        <v>275.19</v>
      </c>
      <c r="D56" s="31">
        <v>98.07</v>
      </c>
      <c r="E56" s="31">
        <v>0.83</v>
      </c>
      <c r="F56" s="31">
        <v>92.22</v>
      </c>
      <c r="G56" s="58">
        <f t="shared" si="0"/>
        <v>79.989489755452112</v>
      </c>
      <c r="H56" s="58">
        <v>7204</v>
      </c>
      <c r="I56" s="31">
        <v>3849</v>
      </c>
      <c r="J56" s="31">
        <v>68.5</v>
      </c>
      <c r="K56" s="31">
        <v>71.47</v>
      </c>
      <c r="L56" s="31">
        <v>1.24</v>
      </c>
      <c r="M56" s="31">
        <v>0.81</v>
      </c>
      <c r="N56" s="50">
        <v>0.95</v>
      </c>
      <c r="O56" s="50">
        <f t="shared" si="1"/>
        <v>410443.84873511997</v>
      </c>
      <c r="P56" s="51">
        <f t="shared" si="2"/>
        <v>3.9197387554203953E-4</v>
      </c>
    </row>
    <row r="57" spans="1:22">
      <c r="A57" s="31">
        <v>52</v>
      </c>
      <c r="B57" s="31">
        <v>10606.44</v>
      </c>
      <c r="C57" s="31">
        <v>391.96</v>
      </c>
      <c r="D57" s="31">
        <v>84.57</v>
      </c>
      <c r="E57" s="31">
        <v>0.87</v>
      </c>
      <c r="F57" s="31">
        <v>139.36000000000001</v>
      </c>
      <c r="G57" s="58">
        <f t="shared" si="0"/>
        <v>116.23849850644083</v>
      </c>
      <c r="H57" s="58">
        <v>4816</v>
      </c>
      <c r="I57" s="31">
        <v>3988</v>
      </c>
      <c r="J57" s="31">
        <v>81.42</v>
      </c>
      <c r="K57" s="31">
        <v>109.2</v>
      </c>
      <c r="L57" s="31">
        <v>1.21</v>
      </c>
      <c r="M57" s="31">
        <v>0.82</v>
      </c>
      <c r="N57" s="50">
        <v>0.95</v>
      </c>
      <c r="O57" s="50">
        <f t="shared" si="1"/>
        <v>1416422.479557974</v>
      </c>
      <c r="P57" s="51">
        <f t="shared" si="2"/>
        <v>1.3526834679778652E-3</v>
      </c>
      <c r="U57" s="52"/>
    </row>
    <row r="58" spans="1:22">
      <c r="A58" s="31">
        <v>53</v>
      </c>
      <c r="B58" s="31">
        <v>6793.8</v>
      </c>
      <c r="C58" s="31">
        <v>303.70999999999998</v>
      </c>
      <c r="D58" s="31">
        <v>108.63</v>
      </c>
      <c r="E58" s="31">
        <v>0.93</v>
      </c>
      <c r="F58" s="31">
        <v>96.76</v>
      </c>
      <c r="G58" s="58">
        <f t="shared" si="0"/>
        <v>93.029685009644254</v>
      </c>
      <c r="H58" s="58">
        <v>8403</v>
      </c>
      <c r="I58" s="31">
        <v>4141</v>
      </c>
      <c r="J58" s="31">
        <v>120.7</v>
      </c>
      <c r="K58" s="31">
        <v>91</v>
      </c>
      <c r="L58" s="31">
        <v>1.02</v>
      </c>
      <c r="M58" s="31">
        <v>0.98</v>
      </c>
      <c r="N58" s="50">
        <v>0.97</v>
      </c>
      <c r="O58" s="50">
        <f t="shared" si="1"/>
        <v>474095.65680277336</v>
      </c>
      <c r="P58" s="51">
        <f t="shared" si="2"/>
        <v>4.5276135224664855E-4</v>
      </c>
      <c r="U58" s="52"/>
    </row>
    <row r="59" spans="1:22">
      <c r="A59" s="31">
        <v>54</v>
      </c>
      <c r="B59" s="31">
        <v>11350.04</v>
      </c>
      <c r="C59" s="31">
        <v>397.42</v>
      </c>
      <c r="D59" s="31">
        <v>19.48</v>
      </c>
      <c r="E59" s="31">
        <v>0.9</v>
      </c>
      <c r="F59" s="31">
        <v>124.83</v>
      </c>
      <c r="G59" s="58">
        <f t="shared" si="0"/>
        <v>120.24412535142272</v>
      </c>
      <c r="H59" s="58">
        <v>6431</v>
      </c>
      <c r="I59" s="31">
        <v>4282</v>
      </c>
      <c r="J59" s="31">
        <v>35.68</v>
      </c>
      <c r="K59" s="31">
        <v>119.6</v>
      </c>
      <c r="L59" s="31">
        <v>1.03</v>
      </c>
      <c r="M59" s="31">
        <v>0.97</v>
      </c>
      <c r="N59" s="50">
        <v>0.97</v>
      </c>
      <c r="O59" s="50">
        <f t="shared" si="1"/>
        <v>1017970.77322053</v>
      </c>
      <c r="P59" s="51">
        <f t="shared" si="2"/>
        <v>9.7216208842560619E-4</v>
      </c>
      <c r="U59" s="52"/>
    </row>
    <row r="60" spans="1:22">
      <c r="A60" s="31">
        <v>55</v>
      </c>
      <c r="B60" s="31">
        <v>11458.2</v>
      </c>
      <c r="C60" s="31">
        <v>396.79</v>
      </c>
      <c r="D60" s="31">
        <v>172.94</v>
      </c>
      <c r="E60" s="31">
        <v>0.91</v>
      </c>
      <c r="F60" s="31">
        <v>124.85</v>
      </c>
      <c r="G60" s="58">
        <f t="shared" si="0"/>
        <v>120.81569898411013</v>
      </c>
      <c r="H60" s="58">
        <v>6015</v>
      </c>
      <c r="I60" s="31">
        <v>4387</v>
      </c>
      <c r="J60" s="31">
        <v>148.63</v>
      </c>
      <c r="K60" s="31">
        <v>119.6</v>
      </c>
      <c r="L60" s="31">
        <v>1.03</v>
      </c>
      <c r="M60" s="31">
        <v>0.97</v>
      </c>
      <c r="N60" s="50">
        <v>0.97</v>
      </c>
      <c r="O60" s="50">
        <f t="shared" si="1"/>
        <v>1018460.1430254165</v>
      </c>
      <c r="P60" s="51">
        <f t="shared" si="2"/>
        <v>9.7262943658927268E-4</v>
      </c>
      <c r="U60" s="52"/>
    </row>
    <row r="61" spans="1:22">
      <c r="A61" s="31">
        <v>56</v>
      </c>
      <c r="B61" s="31">
        <v>10816</v>
      </c>
      <c r="C61" s="31">
        <v>394.63</v>
      </c>
      <c r="D61" s="31">
        <v>111.79</v>
      </c>
      <c r="E61" s="31">
        <v>0.87</v>
      </c>
      <c r="F61" s="31">
        <v>134.91999999999999</v>
      </c>
      <c r="G61" s="58">
        <f t="shared" si="0"/>
        <v>117.38119078048487</v>
      </c>
      <c r="H61" s="58">
        <v>6282</v>
      </c>
      <c r="I61" s="31">
        <v>4456</v>
      </c>
      <c r="J61" s="31">
        <v>115.08</v>
      </c>
      <c r="K61" s="31">
        <v>111.8</v>
      </c>
      <c r="L61" s="31">
        <v>1.1399999999999999</v>
      </c>
      <c r="M61" s="31">
        <v>0.87</v>
      </c>
      <c r="N61" s="50">
        <v>0.96</v>
      </c>
      <c r="O61" s="50">
        <f t="shared" si="1"/>
        <v>1285308.5462120527</v>
      </c>
      <c r="P61" s="51">
        <f t="shared" si="2"/>
        <v>1.2274696616325102E-3</v>
      </c>
      <c r="U61" s="52"/>
    </row>
    <row r="62" spans="1:22">
      <c r="A62" s="31">
        <v>57</v>
      </c>
      <c r="B62" s="31">
        <v>10694.32</v>
      </c>
      <c r="C62" s="31">
        <v>382.71</v>
      </c>
      <c r="D62" s="31">
        <v>50.97</v>
      </c>
      <c r="E62" s="31">
        <v>0.92</v>
      </c>
      <c r="F62" s="31">
        <v>121.2</v>
      </c>
      <c r="G62" s="58">
        <f t="shared" si="0"/>
        <v>116.71905405553042</v>
      </c>
      <c r="H62" s="58">
        <v>6631</v>
      </c>
      <c r="I62" s="31">
        <v>4553</v>
      </c>
      <c r="J62" s="31">
        <v>35.39</v>
      </c>
      <c r="K62" s="31">
        <v>117</v>
      </c>
      <c r="L62" s="31">
        <v>1.02</v>
      </c>
      <c r="M62" s="31">
        <v>0.98</v>
      </c>
      <c r="N62" s="50">
        <v>0.97</v>
      </c>
      <c r="O62" s="50">
        <f t="shared" si="1"/>
        <v>931721.80032000004</v>
      </c>
      <c r="P62" s="51">
        <f t="shared" si="2"/>
        <v>8.8979431930560004E-4</v>
      </c>
      <c r="U62" s="52"/>
    </row>
    <row r="63" spans="1:22">
      <c r="A63" s="31">
        <v>58</v>
      </c>
      <c r="B63" s="31">
        <v>8666.32</v>
      </c>
      <c r="C63" s="31">
        <v>360.39</v>
      </c>
      <c r="D63" s="31">
        <v>60.3</v>
      </c>
      <c r="E63" s="31">
        <v>0.84</v>
      </c>
      <c r="F63" s="31">
        <v>117.72</v>
      </c>
      <c r="G63" s="58">
        <f t="shared" si="0"/>
        <v>105.07091933152566</v>
      </c>
      <c r="H63" s="58">
        <v>8157</v>
      </c>
      <c r="I63" s="31">
        <v>4691</v>
      </c>
      <c r="J63" s="31">
        <v>43.21</v>
      </c>
      <c r="K63" s="31">
        <v>96.25</v>
      </c>
      <c r="L63" s="31">
        <v>1.26</v>
      </c>
      <c r="M63" s="31">
        <v>0.79</v>
      </c>
      <c r="N63" s="50">
        <v>0.93</v>
      </c>
      <c r="O63" s="50">
        <f t="shared" si="1"/>
        <v>853746.93582911999</v>
      </c>
      <c r="P63" s="51">
        <f t="shared" si="2"/>
        <v>8.1532832371680947E-4</v>
      </c>
      <c r="U63" s="52"/>
    </row>
    <row r="64" spans="1:22">
      <c r="A64" s="31">
        <v>59</v>
      </c>
      <c r="B64" s="31">
        <v>9267.9599999999991</v>
      </c>
      <c r="C64" s="31">
        <v>359.76</v>
      </c>
      <c r="D64" s="31">
        <v>7.06</v>
      </c>
      <c r="E64" s="31">
        <v>0.9</v>
      </c>
      <c r="F64" s="31">
        <v>113.57</v>
      </c>
      <c r="G64" s="58">
        <f t="shared" si="0"/>
        <v>108.65688414149183</v>
      </c>
      <c r="H64" s="58">
        <v>2049</v>
      </c>
      <c r="I64" s="31">
        <v>4673</v>
      </c>
      <c r="J64" s="31">
        <v>164.05</v>
      </c>
      <c r="K64" s="31">
        <v>106.6</v>
      </c>
      <c r="L64" s="31">
        <v>1.05</v>
      </c>
      <c r="M64" s="31">
        <v>0.95</v>
      </c>
      <c r="N64" s="50">
        <v>0.96</v>
      </c>
      <c r="O64" s="50">
        <f t="shared" si="1"/>
        <v>766600.81219333655</v>
      </c>
      <c r="P64" s="51">
        <f t="shared" si="2"/>
        <v>7.3210377564463631E-4</v>
      </c>
      <c r="U64" s="52"/>
    </row>
    <row r="65" spans="1:21">
      <c r="A65" s="31">
        <v>60</v>
      </c>
      <c r="B65" s="31">
        <v>10694.32</v>
      </c>
      <c r="C65" s="31">
        <v>382.71</v>
      </c>
      <c r="D65" s="31">
        <v>89.98</v>
      </c>
      <c r="E65" s="31">
        <v>0.92</v>
      </c>
      <c r="F65" s="31">
        <v>120.98</v>
      </c>
      <c r="G65" s="58">
        <f t="shared" si="0"/>
        <v>116.71905405553042</v>
      </c>
      <c r="H65" s="58">
        <v>4584</v>
      </c>
      <c r="I65" s="31">
        <v>4696</v>
      </c>
      <c r="J65" s="31">
        <v>118.22</v>
      </c>
      <c r="K65" s="31">
        <v>114.4</v>
      </c>
      <c r="L65" s="31">
        <v>1.02</v>
      </c>
      <c r="M65" s="31">
        <v>0.98</v>
      </c>
      <c r="N65" s="50">
        <v>0.97</v>
      </c>
      <c r="O65" s="50">
        <f t="shared" si="1"/>
        <v>926657.27191714675</v>
      </c>
      <c r="P65" s="51">
        <f t="shared" si="2"/>
        <v>8.8495769468087512E-4</v>
      </c>
      <c r="U65" s="52"/>
    </row>
    <row r="66" spans="1:21">
      <c r="A66" s="31">
        <v>61</v>
      </c>
      <c r="B66" s="31">
        <v>12282.92</v>
      </c>
      <c r="C66" s="31">
        <v>413.02</v>
      </c>
      <c r="D66" s="31">
        <v>50.77</v>
      </c>
      <c r="E66" s="31">
        <v>0.9</v>
      </c>
      <c r="F66" s="31">
        <v>130</v>
      </c>
      <c r="G66" s="58">
        <f t="shared" si="0"/>
        <v>125.08809634467126</v>
      </c>
      <c r="H66" s="58">
        <v>2077</v>
      </c>
      <c r="I66" s="31">
        <v>4741</v>
      </c>
      <c r="J66" s="31">
        <v>53.13</v>
      </c>
      <c r="K66" s="31">
        <v>124.8</v>
      </c>
      <c r="L66" s="31">
        <v>1.02</v>
      </c>
      <c r="M66" s="31">
        <v>0.98</v>
      </c>
      <c r="N66" s="50">
        <v>0.97</v>
      </c>
      <c r="O66" s="50">
        <f t="shared" si="1"/>
        <v>1149763.3333333333</v>
      </c>
      <c r="P66" s="51">
        <f t="shared" si="2"/>
        <v>1.0980239833333332E-3</v>
      </c>
      <c r="U66" s="52"/>
    </row>
    <row r="67" spans="1:21">
      <c r="A67" s="31">
        <v>62</v>
      </c>
      <c r="B67" s="31">
        <v>10025.08</v>
      </c>
      <c r="C67" s="31">
        <v>375.36</v>
      </c>
      <c r="D67" s="31">
        <v>175.1</v>
      </c>
      <c r="E67" s="31">
        <v>0.89</v>
      </c>
      <c r="F67" s="31">
        <v>117.89</v>
      </c>
      <c r="G67" s="58">
        <f t="shared" si="0"/>
        <v>113.007975593631</v>
      </c>
      <c r="H67" s="58">
        <v>5852</v>
      </c>
      <c r="I67" s="31">
        <v>4831</v>
      </c>
      <c r="J67" s="31">
        <v>48.58</v>
      </c>
      <c r="K67" s="31">
        <v>111.8</v>
      </c>
      <c r="L67" s="31">
        <v>1.02</v>
      </c>
      <c r="M67" s="31">
        <v>0.98</v>
      </c>
      <c r="N67" s="50">
        <v>0.97</v>
      </c>
      <c r="O67" s="50">
        <f t="shared" si="1"/>
        <v>857450.9794827766</v>
      </c>
      <c r="P67" s="51">
        <f t="shared" si="2"/>
        <v>8.1886568540605169E-4</v>
      </c>
      <c r="U67" s="52"/>
    </row>
    <row r="68" spans="1:21">
      <c r="A68" s="31">
        <v>63</v>
      </c>
      <c r="B68" s="31">
        <v>8950.24</v>
      </c>
      <c r="C68" s="31">
        <v>348.72</v>
      </c>
      <c r="D68" s="31">
        <v>156.53</v>
      </c>
      <c r="E68" s="31">
        <v>0.92</v>
      </c>
      <c r="F68" s="31">
        <v>111.83</v>
      </c>
      <c r="G68" s="58">
        <f t="shared" si="0"/>
        <v>106.77817950234211</v>
      </c>
      <c r="H68" s="58">
        <v>2138</v>
      </c>
      <c r="I68" s="31">
        <v>4832</v>
      </c>
      <c r="J68" s="31">
        <v>144.46</v>
      </c>
      <c r="K68" s="31">
        <v>106.57</v>
      </c>
      <c r="L68" s="31">
        <v>1.03</v>
      </c>
      <c r="M68" s="31">
        <v>0.97</v>
      </c>
      <c r="N68" s="50">
        <v>0.97</v>
      </c>
      <c r="O68" s="50">
        <f t="shared" si="1"/>
        <v>731902.73893819656</v>
      </c>
      <c r="P68" s="51">
        <f t="shared" si="2"/>
        <v>6.9896711568597772E-4</v>
      </c>
      <c r="U68" s="52"/>
    </row>
    <row r="69" spans="1:21">
      <c r="A69" s="31">
        <v>64</v>
      </c>
      <c r="B69" s="31">
        <v>9342.32</v>
      </c>
      <c r="C69" s="31">
        <v>361.28</v>
      </c>
      <c r="D69" s="31">
        <v>122.27</v>
      </c>
      <c r="E69" s="31">
        <v>0.9</v>
      </c>
      <c r="F69" s="31">
        <v>114.67</v>
      </c>
      <c r="G69" s="58">
        <f t="shared" si="0"/>
        <v>109.09190889331462</v>
      </c>
      <c r="H69" s="58">
        <v>4138</v>
      </c>
      <c r="I69" s="31">
        <v>4983</v>
      </c>
      <c r="J69" s="31">
        <v>122.97</v>
      </c>
      <c r="K69" s="31">
        <v>109.2</v>
      </c>
      <c r="L69" s="31">
        <v>1.01</v>
      </c>
      <c r="M69" s="31">
        <v>0.99</v>
      </c>
      <c r="N69" s="50">
        <v>0.96</v>
      </c>
      <c r="O69" s="50">
        <f t="shared" si="1"/>
        <v>789092.35392130341</v>
      </c>
      <c r="P69" s="51">
        <f t="shared" si="2"/>
        <v>7.5358319799484475E-4</v>
      </c>
      <c r="U69" s="52"/>
    </row>
    <row r="70" spans="1:21">
      <c r="A70" s="31">
        <v>65</v>
      </c>
      <c r="B70" s="31">
        <v>10937.68</v>
      </c>
      <c r="C70" s="31">
        <v>388.54</v>
      </c>
      <c r="D70" s="31">
        <v>70.59</v>
      </c>
      <c r="E70" s="31">
        <v>0.91</v>
      </c>
      <c r="F70" s="31">
        <v>121.87</v>
      </c>
      <c r="G70" s="58">
        <f t="shared" si="0"/>
        <v>118.03961334429785</v>
      </c>
      <c r="H70" s="58">
        <v>3929</v>
      </c>
      <c r="I70" s="31">
        <v>5101</v>
      </c>
      <c r="J70" s="31">
        <v>123.69</v>
      </c>
      <c r="K70" s="31">
        <v>118.04</v>
      </c>
      <c r="L70" s="31">
        <v>1.01</v>
      </c>
      <c r="M70" s="31">
        <v>0.99</v>
      </c>
      <c r="N70" s="50">
        <v>0.97</v>
      </c>
      <c r="O70" s="50">
        <f t="shared" si="1"/>
        <v>947259.19814290339</v>
      </c>
      <c r="P70" s="51">
        <f t="shared" si="2"/>
        <v>9.0463253422647268E-4</v>
      </c>
      <c r="U70" s="52"/>
    </row>
    <row r="71" spans="1:21">
      <c r="A71" s="31">
        <v>66</v>
      </c>
      <c r="B71" s="31">
        <v>11532.56</v>
      </c>
      <c r="C71" s="31">
        <v>396.79</v>
      </c>
      <c r="D71" s="31">
        <v>126.92</v>
      </c>
      <c r="E71" s="31">
        <v>0.92</v>
      </c>
      <c r="F71" s="31">
        <v>127.64</v>
      </c>
      <c r="G71" s="58">
        <f t="shared" ref="G71:G108" si="3">SQRT(((4*B71)/3.14))</f>
        <v>121.20709234887532</v>
      </c>
      <c r="H71" s="58">
        <v>2190</v>
      </c>
      <c r="I71" s="31">
        <v>5299</v>
      </c>
      <c r="J71" s="31">
        <v>123.37</v>
      </c>
      <c r="K71" s="31">
        <v>119.6</v>
      </c>
      <c r="L71" s="31">
        <v>1.03</v>
      </c>
      <c r="M71" s="31">
        <v>0.97</v>
      </c>
      <c r="N71" s="50">
        <v>0.97</v>
      </c>
      <c r="O71" s="50">
        <f t="shared" ref="O71:O108" si="4">4/3*3.14*(F71/2)^3</f>
        <v>1088275.3298660268</v>
      </c>
      <c r="P71" s="51">
        <f t="shared" ref="P71:P108" si="5">0.000000955*O71/1000</f>
        <v>1.0393029400220554E-3</v>
      </c>
      <c r="U71" s="52"/>
    </row>
    <row r="72" spans="1:21">
      <c r="A72" s="31">
        <v>67</v>
      </c>
      <c r="B72" s="31">
        <v>11782.68</v>
      </c>
      <c r="C72" s="31">
        <v>401.99</v>
      </c>
      <c r="D72" s="31">
        <v>136.13</v>
      </c>
      <c r="E72" s="31">
        <v>0.92</v>
      </c>
      <c r="F72" s="31">
        <v>126.79</v>
      </c>
      <c r="G72" s="58">
        <f t="shared" si="3"/>
        <v>122.51442135312253</v>
      </c>
      <c r="H72" s="58">
        <v>4299</v>
      </c>
      <c r="I72" s="31">
        <v>5310</v>
      </c>
      <c r="J72" s="31">
        <v>118.14</v>
      </c>
      <c r="K72" s="31">
        <v>122.2</v>
      </c>
      <c r="L72" s="31">
        <v>1.02</v>
      </c>
      <c r="M72" s="31">
        <v>0.98</v>
      </c>
      <c r="N72" s="50">
        <v>0.97</v>
      </c>
      <c r="O72" s="50">
        <f t="shared" si="4"/>
        <v>1066678.1602857434</v>
      </c>
      <c r="P72" s="51">
        <f t="shared" si="5"/>
        <v>1.018677643072885E-3</v>
      </c>
      <c r="U72" s="52"/>
    </row>
    <row r="73" spans="1:21">
      <c r="A73" s="31">
        <v>68</v>
      </c>
      <c r="B73" s="31">
        <v>11505.52</v>
      </c>
      <c r="C73" s="31">
        <v>400.46</v>
      </c>
      <c r="D73" s="31">
        <v>168.61</v>
      </c>
      <c r="E73" s="31">
        <v>0.9</v>
      </c>
      <c r="F73" s="31">
        <v>127.48</v>
      </c>
      <c r="G73" s="58">
        <f t="shared" si="3"/>
        <v>121.06491389249067</v>
      </c>
      <c r="H73" s="58">
        <v>3762</v>
      </c>
      <c r="I73" s="31">
        <v>5456</v>
      </c>
      <c r="J73" s="31">
        <v>168.23</v>
      </c>
      <c r="K73" s="31">
        <v>116.3</v>
      </c>
      <c r="L73" s="31">
        <v>1.08</v>
      </c>
      <c r="M73" s="31">
        <v>0.93</v>
      </c>
      <c r="N73" s="50">
        <v>0.97</v>
      </c>
      <c r="O73" s="50">
        <f t="shared" si="4"/>
        <v>1084187.9150658133</v>
      </c>
      <c r="P73" s="51">
        <f t="shared" si="5"/>
        <v>1.0353994588878518E-3</v>
      </c>
      <c r="U73" s="52"/>
    </row>
    <row r="74" spans="1:21">
      <c r="A74" s="31">
        <v>69</v>
      </c>
      <c r="B74" s="31">
        <v>9599.2000000000007</v>
      </c>
      <c r="C74" s="31">
        <v>362.8</v>
      </c>
      <c r="D74" s="31">
        <v>5.63</v>
      </c>
      <c r="E74" s="31">
        <v>0.92</v>
      </c>
      <c r="F74" s="31">
        <v>115.49</v>
      </c>
      <c r="G74" s="58">
        <f t="shared" si="3"/>
        <v>110.58155476740717</v>
      </c>
      <c r="H74" s="58">
        <v>3748</v>
      </c>
      <c r="I74" s="31">
        <v>5513</v>
      </c>
      <c r="J74" s="31">
        <v>31.18</v>
      </c>
      <c r="K74" s="31">
        <v>109.2</v>
      </c>
      <c r="L74" s="31">
        <v>1.03</v>
      </c>
      <c r="M74" s="31">
        <v>0.97</v>
      </c>
      <c r="N74" s="50">
        <v>0.97</v>
      </c>
      <c r="O74" s="50">
        <f t="shared" si="4"/>
        <v>806141.98745797656</v>
      </c>
      <c r="P74" s="51">
        <f t="shared" si="5"/>
        <v>7.6986559802236752E-4</v>
      </c>
      <c r="U74" s="52"/>
    </row>
    <row r="75" spans="1:21">
      <c r="A75" s="31">
        <v>70</v>
      </c>
      <c r="B75" s="31">
        <v>11018.8</v>
      </c>
      <c r="C75" s="31">
        <v>387.91</v>
      </c>
      <c r="D75" s="31">
        <v>26.04</v>
      </c>
      <c r="E75" s="31">
        <v>0.92</v>
      </c>
      <c r="F75" s="31">
        <v>124.04</v>
      </c>
      <c r="G75" s="58">
        <f t="shared" si="3"/>
        <v>118.47652889112328</v>
      </c>
      <c r="H75" s="58">
        <v>1832</v>
      </c>
      <c r="I75" s="31">
        <v>5620</v>
      </c>
      <c r="J75" s="31">
        <v>33.020000000000003</v>
      </c>
      <c r="K75" s="31">
        <v>117</v>
      </c>
      <c r="L75" s="31">
        <v>1.03</v>
      </c>
      <c r="M75" s="31">
        <v>0.97</v>
      </c>
      <c r="N75" s="50">
        <v>0.97</v>
      </c>
      <c r="O75" s="50">
        <f t="shared" si="4"/>
        <v>998765.81765482679</v>
      </c>
      <c r="P75" s="51">
        <f t="shared" si="5"/>
        <v>9.5382135586035951E-4</v>
      </c>
      <c r="U75" s="52"/>
    </row>
    <row r="76" spans="1:21">
      <c r="A76" s="31">
        <v>71</v>
      </c>
      <c r="B76" s="31">
        <v>1872.52</v>
      </c>
      <c r="C76" s="31">
        <v>164.09</v>
      </c>
      <c r="D76" s="31">
        <v>20.149999999999999</v>
      </c>
      <c r="E76" s="31">
        <v>0.87</v>
      </c>
      <c r="F76" s="31">
        <v>59.86</v>
      </c>
      <c r="G76" s="58">
        <f t="shared" si="3"/>
        <v>48.840309132706601</v>
      </c>
      <c r="H76" s="58">
        <v>4840</v>
      </c>
      <c r="I76" s="31">
        <v>5640</v>
      </c>
      <c r="J76" s="31">
        <v>34.380000000000003</v>
      </c>
      <c r="K76" s="31">
        <v>44.2</v>
      </c>
      <c r="L76" s="31">
        <v>1.23</v>
      </c>
      <c r="M76" s="31">
        <v>0.81</v>
      </c>
      <c r="N76" s="50">
        <v>0.94</v>
      </c>
      <c r="O76" s="50">
        <f t="shared" si="4"/>
        <v>112250.56488397333</v>
      </c>
      <c r="P76" s="51">
        <f t="shared" si="5"/>
        <v>1.0719928946419453E-4</v>
      </c>
      <c r="U76" s="52"/>
    </row>
    <row r="77" spans="1:21">
      <c r="A77" s="31">
        <v>72</v>
      </c>
      <c r="B77" s="31">
        <v>11012.04</v>
      </c>
      <c r="C77" s="31">
        <v>390.06</v>
      </c>
      <c r="D77" s="31">
        <v>2.2599999999999998</v>
      </c>
      <c r="E77" s="31">
        <v>0.91</v>
      </c>
      <c r="F77" s="31">
        <v>125.07</v>
      </c>
      <c r="G77" s="58">
        <f t="shared" si="3"/>
        <v>118.44018082188586</v>
      </c>
      <c r="H77" s="58">
        <v>7925</v>
      </c>
      <c r="I77" s="31">
        <v>5651</v>
      </c>
      <c r="J77" s="31">
        <v>159.30000000000001</v>
      </c>
      <c r="K77" s="31">
        <v>114.4</v>
      </c>
      <c r="L77" s="31">
        <v>1.07</v>
      </c>
      <c r="M77" s="31">
        <v>0.93</v>
      </c>
      <c r="N77" s="50">
        <v>0.97</v>
      </c>
      <c r="O77" s="50">
        <f t="shared" si="4"/>
        <v>1023853.5659711699</v>
      </c>
      <c r="P77" s="51">
        <f t="shared" si="5"/>
        <v>9.7778015550246716E-4</v>
      </c>
    </row>
    <row r="78" spans="1:21">
      <c r="A78" s="31">
        <v>73</v>
      </c>
      <c r="B78" s="31">
        <v>11911.12</v>
      </c>
      <c r="C78" s="31">
        <v>405.66</v>
      </c>
      <c r="D78" s="31">
        <v>104.47</v>
      </c>
      <c r="E78" s="31">
        <v>0.91</v>
      </c>
      <c r="F78" s="31">
        <v>131.47</v>
      </c>
      <c r="G78" s="58">
        <f t="shared" si="3"/>
        <v>123.18036074750451</v>
      </c>
      <c r="H78" s="58">
        <v>4838</v>
      </c>
      <c r="I78" s="31">
        <v>5643</v>
      </c>
      <c r="J78" s="31">
        <v>114.54</v>
      </c>
      <c r="K78" s="31">
        <v>122.07</v>
      </c>
      <c r="L78" s="31">
        <v>1.05</v>
      </c>
      <c r="M78" s="31">
        <v>0.95</v>
      </c>
      <c r="N78" s="50">
        <v>0.97</v>
      </c>
      <c r="O78" s="50">
        <f t="shared" si="4"/>
        <v>1189209.5454037033</v>
      </c>
      <c r="P78" s="51">
        <f t="shared" si="5"/>
        <v>1.1356951158605366E-3</v>
      </c>
    </row>
    <row r="79" spans="1:21">
      <c r="A79" s="31">
        <v>74</v>
      </c>
      <c r="B79" s="31">
        <v>10025.08</v>
      </c>
      <c r="C79" s="31">
        <v>370.16</v>
      </c>
      <c r="D79" s="31">
        <v>19.98</v>
      </c>
      <c r="E79" s="31">
        <v>0.92</v>
      </c>
      <c r="F79" s="31">
        <v>117.58</v>
      </c>
      <c r="G79" s="58">
        <f t="shared" si="3"/>
        <v>113.007975593631</v>
      </c>
      <c r="H79" s="58">
        <v>5585</v>
      </c>
      <c r="I79" s="31">
        <v>5718</v>
      </c>
      <c r="J79" s="31">
        <v>35.1</v>
      </c>
      <c r="K79" s="31">
        <v>111.8</v>
      </c>
      <c r="L79" s="31">
        <v>1.03</v>
      </c>
      <c r="M79" s="31">
        <v>0.97</v>
      </c>
      <c r="N79" s="50">
        <v>0.97</v>
      </c>
      <c r="O79" s="50">
        <f t="shared" si="4"/>
        <v>850704.56882461335</v>
      </c>
      <c r="P79" s="51">
        <f t="shared" si="5"/>
        <v>8.1242286322750568E-4</v>
      </c>
    </row>
    <row r="80" spans="1:21">
      <c r="A80" s="31">
        <v>75</v>
      </c>
      <c r="B80" s="31">
        <v>11694.8</v>
      </c>
      <c r="C80" s="31">
        <v>400.46</v>
      </c>
      <c r="D80" s="31">
        <v>0.02</v>
      </c>
      <c r="E80" s="31">
        <v>0.92</v>
      </c>
      <c r="F80" s="31">
        <v>125.77</v>
      </c>
      <c r="G80" s="58">
        <f t="shared" si="3"/>
        <v>122.05668517088466</v>
      </c>
      <c r="H80" s="58">
        <v>5503</v>
      </c>
      <c r="I80" s="31">
        <v>5786</v>
      </c>
      <c r="J80" s="31">
        <v>150.26</v>
      </c>
      <c r="K80" s="31">
        <v>122.2</v>
      </c>
      <c r="L80" s="31">
        <v>1.01</v>
      </c>
      <c r="M80" s="31">
        <v>0.99</v>
      </c>
      <c r="N80" s="50">
        <v>0.97</v>
      </c>
      <c r="O80" s="50">
        <f t="shared" si="4"/>
        <v>1041141.0747106032</v>
      </c>
      <c r="P80" s="51">
        <f t="shared" si="5"/>
        <v>9.9428972634862597E-4</v>
      </c>
    </row>
    <row r="81" spans="1:16">
      <c r="A81" s="31">
        <v>76</v>
      </c>
      <c r="B81" s="31">
        <v>682.76</v>
      </c>
      <c r="C81" s="31">
        <v>93.71</v>
      </c>
      <c r="D81" s="31">
        <v>119.5</v>
      </c>
      <c r="E81" s="31">
        <v>0.98</v>
      </c>
      <c r="F81" s="31">
        <v>32.58</v>
      </c>
      <c r="G81" s="58">
        <f t="shared" si="3"/>
        <v>29.491659190073378</v>
      </c>
      <c r="H81" s="58">
        <v>2716</v>
      </c>
      <c r="I81" s="31">
        <v>5810</v>
      </c>
      <c r="J81" s="31">
        <v>151.38999999999999</v>
      </c>
      <c r="K81" s="31">
        <v>28.6</v>
      </c>
      <c r="L81" s="31">
        <v>1.06</v>
      </c>
      <c r="M81" s="31">
        <v>0.94</v>
      </c>
      <c r="N81" s="50">
        <v>0.93</v>
      </c>
      <c r="O81" s="50">
        <f t="shared" si="4"/>
        <v>18098.043911279998</v>
      </c>
      <c r="P81" s="51">
        <f t="shared" si="5"/>
        <v>1.7283631935272398E-5</v>
      </c>
    </row>
    <row r="82" spans="1:16">
      <c r="A82" s="31">
        <v>77</v>
      </c>
      <c r="B82" s="31">
        <v>10417.16</v>
      </c>
      <c r="C82" s="31">
        <v>379.03</v>
      </c>
      <c r="D82" s="31">
        <v>175.28</v>
      </c>
      <c r="E82" s="31">
        <v>0.91</v>
      </c>
      <c r="F82" s="31">
        <v>118.58</v>
      </c>
      <c r="G82" s="58">
        <f t="shared" si="3"/>
        <v>115.19664715573785</v>
      </c>
      <c r="H82" s="58">
        <v>4211</v>
      </c>
      <c r="I82" s="31">
        <v>6061</v>
      </c>
      <c r="J82" s="31">
        <v>15.26</v>
      </c>
      <c r="K82" s="31">
        <v>114.4</v>
      </c>
      <c r="L82" s="31">
        <v>1.01</v>
      </c>
      <c r="M82" s="31">
        <v>0.99</v>
      </c>
      <c r="N82" s="50">
        <v>0.97</v>
      </c>
      <c r="O82" s="50">
        <f t="shared" si="4"/>
        <v>872595.03130594653</v>
      </c>
      <c r="P82" s="51">
        <f t="shared" si="5"/>
        <v>8.3332825489717893E-4</v>
      </c>
    </row>
    <row r="83" spans="1:16">
      <c r="A83" s="31">
        <v>78</v>
      </c>
      <c r="B83" s="31">
        <v>9957.48</v>
      </c>
      <c r="C83" s="31">
        <v>381.19</v>
      </c>
      <c r="D83" s="31">
        <v>157.75</v>
      </c>
      <c r="E83" s="31">
        <v>0.86</v>
      </c>
      <c r="F83" s="31">
        <v>122.39</v>
      </c>
      <c r="G83" s="58">
        <f t="shared" si="3"/>
        <v>112.62631973961136</v>
      </c>
      <c r="H83" s="58">
        <v>2041</v>
      </c>
      <c r="I83" s="31">
        <v>6106</v>
      </c>
      <c r="J83" s="31">
        <v>167.74</v>
      </c>
      <c r="K83" s="31">
        <v>105.17</v>
      </c>
      <c r="L83" s="31">
        <v>1.17</v>
      </c>
      <c r="M83" s="31">
        <v>0.85</v>
      </c>
      <c r="N83" s="50">
        <v>0.94</v>
      </c>
      <c r="O83" s="50">
        <f t="shared" si="4"/>
        <v>959436.42414427677</v>
      </c>
      <c r="P83" s="51">
        <f t="shared" si="5"/>
        <v>9.1626178505778433E-4</v>
      </c>
    </row>
    <row r="84" spans="1:16">
      <c r="A84" s="31">
        <v>79</v>
      </c>
      <c r="B84" s="31">
        <v>11066.12</v>
      </c>
      <c r="C84" s="31">
        <v>387.91</v>
      </c>
      <c r="D84" s="31">
        <v>62.77</v>
      </c>
      <c r="E84" s="31">
        <v>0.92</v>
      </c>
      <c r="F84" s="31">
        <v>122.72</v>
      </c>
      <c r="G84" s="58">
        <f t="shared" si="3"/>
        <v>118.73065380459354</v>
      </c>
      <c r="H84" s="58">
        <v>7699</v>
      </c>
      <c r="I84" s="31">
        <v>6226</v>
      </c>
      <c r="J84" s="31">
        <v>36.380000000000003</v>
      </c>
      <c r="K84" s="31">
        <v>117</v>
      </c>
      <c r="L84" s="31">
        <v>1.02</v>
      </c>
      <c r="M84" s="31">
        <v>0.98</v>
      </c>
      <c r="N84" s="50">
        <v>0.97</v>
      </c>
      <c r="O84" s="50">
        <f t="shared" si="4"/>
        <v>967218.1499357865</v>
      </c>
      <c r="P84" s="51">
        <f t="shared" si="5"/>
        <v>9.2369333318867604E-4</v>
      </c>
    </row>
    <row r="85" spans="1:16">
      <c r="A85" s="31">
        <v>80</v>
      </c>
      <c r="B85" s="31">
        <v>9146.2800000000007</v>
      </c>
      <c r="C85" s="31">
        <v>353.92</v>
      </c>
      <c r="D85" s="31">
        <v>32.86</v>
      </c>
      <c r="E85" s="31">
        <v>0.92</v>
      </c>
      <c r="F85" s="31">
        <v>113.96</v>
      </c>
      <c r="G85" s="58">
        <f t="shared" si="3"/>
        <v>107.94124374821159</v>
      </c>
      <c r="H85" s="58">
        <v>7947</v>
      </c>
      <c r="I85" s="31">
        <v>6232</v>
      </c>
      <c r="J85" s="31">
        <v>34.78</v>
      </c>
      <c r="K85" s="31">
        <v>106.6</v>
      </c>
      <c r="L85" s="31">
        <v>1.05</v>
      </c>
      <c r="M85" s="31">
        <v>0.95</v>
      </c>
      <c r="N85" s="50">
        <v>0.97</v>
      </c>
      <c r="O85" s="50">
        <f t="shared" si="4"/>
        <v>774525.49753450661</v>
      </c>
      <c r="P85" s="51">
        <f t="shared" si="5"/>
        <v>7.3967185014545383E-4</v>
      </c>
    </row>
    <row r="86" spans="1:16">
      <c r="A86" s="31">
        <v>81</v>
      </c>
      <c r="B86" s="31">
        <v>10606.44</v>
      </c>
      <c r="C86" s="31">
        <v>381.19</v>
      </c>
      <c r="D86" s="31">
        <v>154.53</v>
      </c>
      <c r="E86" s="31">
        <v>0.92</v>
      </c>
      <c r="F86" s="31">
        <v>120.44</v>
      </c>
      <c r="G86" s="58">
        <f t="shared" si="3"/>
        <v>116.23849850644083</v>
      </c>
      <c r="H86" s="58">
        <v>7636</v>
      </c>
      <c r="I86" s="31">
        <v>6386</v>
      </c>
      <c r="J86" s="31">
        <v>122.66</v>
      </c>
      <c r="K86" s="31">
        <v>117</v>
      </c>
      <c r="L86" s="31">
        <v>1.02</v>
      </c>
      <c r="M86" s="31">
        <v>0.98</v>
      </c>
      <c r="N86" s="50">
        <v>0.97</v>
      </c>
      <c r="O86" s="50">
        <f t="shared" si="4"/>
        <v>914304.03881962667</v>
      </c>
      <c r="P86" s="51">
        <f t="shared" si="5"/>
        <v>8.7316035707274344E-4</v>
      </c>
    </row>
    <row r="87" spans="1:16">
      <c r="A87" s="31">
        <v>82</v>
      </c>
      <c r="B87" s="31">
        <v>9436.9599999999991</v>
      </c>
      <c r="C87" s="31">
        <v>362.54</v>
      </c>
      <c r="D87" s="31">
        <v>13.11</v>
      </c>
      <c r="E87" s="31">
        <v>0.9</v>
      </c>
      <c r="F87" s="31">
        <v>119.85</v>
      </c>
      <c r="G87" s="58">
        <f t="shared" si="3"/>
        <v>109.64308047269284</v>
      </c>
      <c r="H87" s="58">
        <v>7406</v>
      </c>
      <c r="I87" s="31">
        <v>6522</v>
      </c>
      <c r="J87" s="31">
        <v>12.53</v>
      </c>
      <c r="K87" s="31">
        <v>108.47</v>
      </c>
      <c r="L87" s="31">
        <v>1.05</v>
      </c>
      <c r="M87" s="31">
        <v>0.95</v>
      </c>
      <c r="N87" s="50">
        <v>0.96</v>
      </c>
      <c r="O87" s="50">
        <f t="shared" si="4"/>
        <v>900933.03723374987</v>
      </c>
      <c r="P87" s="51">
        <f t="shared" si="5"/>
        <v>8.6039105055823106E-4</v>
      </c>
    </row>
    <row r="88" spans="1:16">
      <c r="A88" s="31">
        <v>83</v>
      </c>
      <c r="B88" s="31">
        <v>8794.76</v>
      </c>
      <c r="C88" s="31">
        <v>353.03</v>
      </c>
      <c r="D88" s="31">
        <v>174.49</v>
      </c>
      <c r="E88" s="31">
        <v>0.89</v>
      </c>
      <c r="F88" s="31">
        <v>112.55</v>
      </c>
      <c r="G88" s="58">
        <f t="shared" si="3"/>
        <v>105.84666231661194</v>
      </c>
      <c r="H88" s="58">
        <v>2169</v>
      </c>
      <c r="I88" s="31">
        <v>6611</v>
      </c>
      <c r="J88" s="31">
        <v>6.63</v>
      </c>
      <c r="K88" s="31">
        <v>104</v>
      </c>
      <c r="L88" s="31">
        <v>1.04</v>
      </c>
      <c r="M88" s="31">
        <v>0.96</v>
      </c>
      <c r="N88" s="50">
        <v>0.96</v>
      </c>
      <c r="O88" s="50">
        <f t="shared" si="4"/>
        <v>746130.67600291653</v>
      </c>
      <c r="P88" s="51">
        <f t="shared" si="5"/>
        <v>7.1255479558278521E-4</v>
      </c>
    </row>
    <row r="89" spans="1:16">
      <c r="A89" s="31">
        <v>84</v>
      </c>
      <c r="B89" s="31">
        <v>12458.68</v>
      </c>
      <c r="C89" s="31">
        <v>413.02</v>
      </c>
      <c r="D89" s="31">
        <v>93.62</v>
      </c>
      <c r="E89" s="31">
        <v>0.92</v>
      </c>
      <c r="F89" s="31">
        <v>129.94999999999999</v>
      </c>
      <c r="G89" s="58">
        <f t="shared" si="3"/>
        <v>125.97987909307476</v>
      </c>
      <c r="H89" s="58">
        <v>4097</v>
      </c>
      <c r="I89" s="31">
        <v>6598</v>
      </c>
      <c r="J89" s="31">
        <v>109.89</v>
      </c>
      <c r="K89" s="31">
        <v>124.8</v>
      </c>
      <c r="L89" s="31">
        <v>1.02</v>
      </c>
      <c r="M89" s="31">
        <v>0.98</v>
      </c>
      <c r="N89" s="50">
        <v>0.97</v>
      </c>
      <c r="O89" s="50">
        <f t="shared" si="4"/>
        <v>1148437.1935179166</v>
      </c>
      <c r="P89" s="51">
        <f t="shared" si="5"/>
        <v>1.0967575198096101E-3</v>
      </c>
    </row>
    <row r="90" spans="1:16">
      <c r="A90" s="31">
        <v>85</v>
      </c>
      <c r="B90" s="31">
        <v>10694.32</v>
      </c>
      <c r="C90" s="31">
        <v>382.71</v>
      </c>
      <c r="D90" s="31">
        <v>109.3</v>
      </c>
      <c r="E90" s="31">
        <v>0.92</v>
      </c>
      <c r="F90" s="31">
        <v>121.87</v>
      </c>
      <c r="G90" s="58">
        <f t="shared" si="3"/>
        <v>116.71905405553042</v>
      </c>
      <c r="H90" s="58">
        <v>2138</v>
      </c>
      <c r="I90" s="31">
        <v>6612</v>
      </c>
      <c r="J90" s="31">
        <v>123.69</v>
      </c>
      <c r="K90" s="31">
        <v>116.94</v>
      </c>
      <c r="L90" s="31">
        <v>1.03</v>
      </c>
      <c r="M90" s="31">
        <v>0.97</v>
      </c>
      <c r="N90" s="50">
        <v>0.97</v>
      </c>
      <c r="O90" s="50">
        <f t="shared" si="4"/>
        <v>947259.19814290339</v>
      </c>
      <c r="P90" s="51">
        <f t="shared" si="5"/>
        <v>9.0463253422647268E-4</v>
      </c>
    </row>
    <row r="91" spans="1:16">
      <c r="A91" s="31">
        <v>86</v>
      </c>
      <c r="B91" s="31">
        <v>9457.24</v>
      </c>
      <c r="C91" s="31">
        <v>359.76</v>
      </c>
      <c r="D91" s="31">
        <v>17.96</v>
      </c>
      <c r="E91" s="31">
        <v>0.92</v>
      </c>
      <c r="F91" s="31">
        <v>114.43</v>
      </c>
      <c r="G91" s="58">
        <f t="shared" si="3"/>
        <v>109.76082857944294</v>
      </c>
      <c r="H91" s="58">
        <v>2171</v>
      </c>
      <c r="I91" s="31">
        <v>6659</v>
      </c>
      <c r="J91" s="31">
        <v>21.32</v>
      </c>
      <c r="K91" s="31">
        <v>109.2</v>
      </c>
      <c r="L91" s="31">
        <v>1.03</v>
      </c>
      <c r="M91" s="31">
        <v>0.97</v>
      </c>
      <c r="N91" s="50">
        <v>0.97</v>
      </c>
      <c r="O91" s="50">
        <f t="shared" si="4"/>
        <v>784148.09461066348</v>
      </c>
      <c r="P91" s="51">
        <f t="shared" si="5"/>
        <v>7.4886143035318362E-4</v>
      </c>
    </row>
    <row r="92" spans="1:16">
      <c r="A92" s="31">
        <v>87</v>
      </c>
      <c r="B92" s="31">
        <v>9957.48</v>
      </c>
      <c r="C92" s="31">
        <v>372.57</v>
      </c>
      <c r="D92" s="31">
        <v>124.19</v>
      </c>
      <c r="E92" s="31">
        <v>0.9</v>
      </c>
      <c r="F92" s="31">
        <v>124.85</v>
      </c>
      <c r="G92" s="58">
        <f t="shared" si="3"/>
        <v>112.62631973961136</v>
      </c>
      <c r="H92" s="58">
        <v>8034</v>
      </c>
      <c r="I92" s="31">
        <v>6675</v>
      </c>
      <c r="J92" s="31">
        <v>121.37</v>
      </c>
      <c r="K92" s="31">
        <v>109.2</v>
      </c>
      <c r="L92" s="31">
        <v>1.08</v>
      </c>
      <c r="M92" s="31">
        <v>0.92</v>
      </c>
      <c r="N92" s="50">
        <v>0.97</v>
      </c>
      <c r="O92" s="50">
        <f t="shared" si="4"/>
        <v>1018460.1430254165</v>
      </c>
      <c r="P92" s="51">
        <f t="shared" si="5"/>
        <v>9.7262943658927268E-4</v>
      </c>
    </row>
    <row r="93" spans="1:16">
      <c r="A93" s="31">
        <v>88</v>
      </c>
      <c r="B93" s="31">
        <v>11410.88</v>
      </c>
      <c r="C93" s="31">
        <v>396.79</v>
      </c>
      <c r="D93" s="31">
        <v>161.15</v>
      </c>
      <c r="E93" s="31">
        <v>0.91</v>
      </c>
      <c r="F93" s="31">
        <v>124.85</v>
      </c>
      <c r="G93" s="58">
        <f t="shared" si="3"/>
        <v>120.5659689391747</v>
      </c>
      <c r="H93" s="58">
        <v>2281</v>
      </c>
      <c r="I93" s="31">
        <v>6703</v>
      </c>
      <c r="J93" s="31">
        <v>148.63</v>
      </c>
      <c r="K93" s="31">
        <v>119.6</v>
      </c>
      <c r="L93" s="31">
        <v>1.03</v>
      </c>
      <c r="M93" s="31">
        <v>0.98</v>
      </c>
      <c r="N93" s="50">
        <v>0.97</v>
      </c>
      <c r="O93" s="50">
        <f t="shared" si="4"/>
        <v>1018460.1430254165</v>
      </c>
      <c r="P93" s="51">
        <f t="shared" si="5"/>
        <v>9.7262943658927268E-4</v>
      </c>
    </row>
    <row r="94" spans="1:16">
      <c r="A94" s="31">
        <v>89</v>
      </c>
      <c r="B94" s="31">
        <v>10653.76</v>
      </c>
      <c r="C94" s="31">
        <v>382.71</v>
      </c>
      <c r="D94" s="31">
        <v>127.23</v>
      </c>
      <c r="E94" s="31">
        <v>0.91</v>
      </c>
      <c r="F94" s="31">
        <v>120.64</v>
      </c>
      <c r="G94" s="58">
        <f t="shared" si="3"/>
        <v>116.49750550895465</v>
      </c>
      <c r="H94" s="58">
        <v>6087</v>
      </c>
      <c r="I94" s="31">
        <v>6928</v>
      </c>
      <c r="J94" s="31">
        <v>142.88</v>
      </c>
      <c r="K94" s="31">
        <v>115.77</v>
      </c>
      <c r="L94" s="31">
        <v>1.02</v>
      </c>
      <c r="M94" s="31">
        <v>0.98</v>
      </c>
      <c r="N94" s="50">
        <v>0.97</v>
      </c>
      <c r="O94" s="50">
        <f t="shared" si="4"/>
        <v>918866.42582869332</v>
      </c>
      <c r="P94" s="51">
        <f t="shared" si="5"/>
        <v>8.7751743666640201E-4</v>
      </c>
    </row>
    <row r="95" spans="1:16">
      <c r="A95" s="31">
        <v>90</v>
      </c>
      <c r="B95" s="31">
        <v>10788.96</v>
      </c>
      <c r="C95" s="31">
        <v>386.39</v>
      </c>
      <c r="D95" s="31">
        <v>6.17</v>
      </c>
      <c r="E95" s="31">
        <v>0.91</v>
      </c>
      <c r="F95" s="31">
        <v>121.4</v>
      </c>
      <c r="G95" s="58">
        <f t="shared" si="3"/>
        <v>117.23437247314446</v>
      </c>
      <c r="H95" s="58">
        <v>6043</v>
      </c>
      <c r="I95" s="31">
        <v>6969</v>
      </c>
      <c r="J95" s="31">
        <v>9.8699999999999992</v>
      </c>
      <c r="K95" s="31">
        <v>117</v>
      </c>
      <c r="L95" s="31">
        <v>1.02</v>
      </c>
      <c r="M95" s="31">
        <v>0.98</v>
      </c>
      <c r="N95" s="50">
        <v>0.97</v>
      </c>
      <c r="O95" s="50">
        <f t="shared" si="4"/>
        <v>936341.90002666682</v>
      </c>
      <c r="P95" s="51">
        <f t="shared" si="5"/>
        <v>8.9420651452546676E-4</v>
      </c>
    </row>
    <row r="96" spans="1:16">
      <c r="A96" s="31">
        <v>91</v>
      </c>
      <c r="B96" s="31">
        <v>11775.92</v>
      </c>
      <c r="C96" s="31">
        <v>401.99</v>
      </c>
      <c r="D96" s="31">
        <v>166.8</v>
      </c>
      <c r="E96" s="31">
        <v>0.92</v>
      </c>
      <c r="F96" s="31">
        <v>126.36</v>
      </c>
      <c r="G96" s="58">
        <f t="shared" si="3"/>
        <v>122.47927161165799</v>
      </c>
      <c r="H96" s="58">
        <v>2783</v>
      </c>
      <c r="I96" s="31">
        <v>7024</v>
      </c>
      <c r="J96" s="31">
        <v>53.37</v>
      </c>
      <c r="K96" s="31">
        <v>119.6</v>
      </c>
      <c r="L96" s="31">
        <v>1.02</v>
      </c>
      <c r="M96" s="31">
        <v>0.98</v>
      </c>
      <c r="N96" s="50">
        <v>0.97</v>
      </c>
      <c r="O96" s="50">
        <f t="shared" si="4"/>
        <v>1055862.21708864</v>
      </c>
      <c r="P96" s="51">
        <f t="shared" si="5"/>
        <v>1.0083484173196511E-3</v>
      </c>
    </row>
    <row r="97" spans="1:17">
      <c r="A97" s="31">
        <v>92</v>
      </c>
      <c r="B97" s="31">
        <v>10450.959999999999</v>
      </c>
      <c r="C97" s="31">
        <v>376.88</v>
      </c>
      <c r="D97" s="31">
        <v>155.34</v>
      </c>
      <c r="E97" s="31">
        <v>0.92</v>
      </c>
      <c r="F97" s="31">
        <v>119.97</v>
      </c>
      <c r="G97" s="58">
        <f t="shared" si="3"/>
        <v>115.38338199569438</v>
      </c>
      <c r="H97" s="58">
        <v>3015</v>
      </c>
      <c r="I97" s="31">
        <v>7146</v>
      </c>
      <c r="J97" s="31">
        <v>150.1</v>
      </c>
      <c r="K97" s="31">
        <v>114.4</v>
      </c>
      <c r="L97" s="31">
        <v>1.02</v>
      </c>
      <c r="M97" s="31">
        <v>0.98</v>
      </c>
      <c r="N97" s="50">
        <v>0.97</v>
      </c>
      <c r="O97" s="50">
        <f t="shared" si="4"/>
        <v>903641.92954587005</v>
      </c>
      <c r="P97" s="51">
        <f t="shared" si="5"/>
        <v>8.6297804271630589E-4</v>
      </c>
    </row>
    <row r="98" spans="1:17">
      <c r="A98" s="31">
        <v>93</v>
      </c>
      <c r="B98" s="31">
        <v>9166.56</v>
      </c>
      <c r="C98" s="31">
        <v>352.4</v>
      </c>
      <c r="D98" s="31">
        <v>147.30000000000001</v>
      </c>
      <c r="E98" s="31">
        <v>0.93</v>
      </c>
      <c r="F98" s="31">
        <v>112.79</v>
      </c>
      <c r="G98" s="58">
        <f t="shared" si="3"/>
        <v>108.060846271049</v>
      </c>
      <c r="H98" s="58">
        <v>3371</v>
      </c>
      <c r="I98" s="31">
        <v>7244</v>
      </c>
      <c r="J98" s="31">
        <v>115.97</v>
      </c>
      <c r="K98" s="31">
        <v>106.6</v>
      </c>
      <c r="L98" s="31">
        <v>1.03</v>
      </c>
      <c r="M98" s="31">
        <v>0.97</v>
      </c>
      <c r="N98" s="50">
        <v>0.97</v>
      </c>
      <c r="O98" s="50">
        <f t="shared" si="4"/>
        <v>750913.97630107671</v>
      </c>
      <c r="P98" s="51">
        <f t="shared" si="5"/>
        <v>7.1712284736752819E-4</v>
      </c>
      <c r="Q98" s="34"/>
    </row>
    <row r="99" spans="1:17">
      <c r="A99" s="31">
        <v>94</v>
      </c>
      <c r="B99" s="31">
        <v>10910.64</v>
      </c>
      <c r="C99" s="31">
        <v>387.91</v>
      </c>
      <c r="D99" s="31">
        <v>62.8</v>
      </c>
      <c r="E99" s="31">
        <v>0.91</v>
      </c>
      <c r="F99" s="31">
        <v>123.6</v>
      </c>
      <c r="G99" s="58">
        <f t="shared" si="3"/>
        <v>117.89361500352224</v>
      </c>
      <c r="H99" s="58">
        <v>3463</v>
      </c>
      <c r="I99" s="31">
        <v>7337</v>
      </c>
      <c r="J99" s="31">
        <v>67.75</v>
      </c>
      <c r="K99" s="31">
        <v>116.1</v>
      </c>
      <c r="L99" s="31">
        <v>1.06</v>
      </c>
      <c r="M99" s="31">
        <v>0.95</v>
      </c>
      <c r="N99" s="50">
        <v>0.97</v>
      </c>
      <c r="O99" s="50">
        <f t="shared" si="4"/>
        <v>988174.88063999987</v>
      </c>
      <c r="P99" s="51">
        <f t="shared" si="5"/>
        <v>9.4370701101119977E-4</v>
      </c>
      <c r="Q99" s="34"/>
    </row>
    <row r="100" spans="1:17">
      <c r="A100" s="31">
        <v>95</v>
      </c>
      <c r="B100" s="31">
        <v>9315.2800000000007</v>
      </c>
      <c r="C100" s="31">
        <v>358.23</v>
      </c>
      <c r="D100" s="31">
        <v>23.18</v>
      </c>
      <c r="E100" s="31">
        <v>0.91</v>
      </c>
      <c r="F100" s="31">
        <v>114.22</v>
      </c>
      <c r="G100" s="58">
        <f t="shared" si="3"/>
        <v>108.93391907993878</v>
      </c>
      <c r="H100" s="58">
        <v>3485</v>
      </c>
      <c r="I100" s="31">
        <v>7336</v>
      </c>
      <c r="J100" s="31">
        <v>168.18</v>
      </c>
      <c r="K100" s="31">
        <v>108.68</v>
      </c>
      <c r="L100" s="31">
        <v>1.02</v>
      </c>
      <c r="M100" s="31">
        <v>0.98</v>
      </c>
      <c r="N100" s="50">
        <v>0.96</v>
      </c>
      <c r="O100" s="50">
        <f t="shared" si="4"/>
        <v>779838.84660445328</v>
      </c>
      <c r="P100" s="51">
        <f t="shared" si="5"/>
        <v>7.4474609850725283E-4</v>
      </c>
      <c r="Q100" s="34"/>
    </row>
    <row r="101" spans="1:17">
      <c r="A101" s="31">
        <v>96</v>
      </c>
      <c r="B101" s="31">
        <v>10532.08</v>
      </c>
      <c r="C101" s="31">
        <v>378.4</v>
      </c>
      <c r="D101" s="31">
        <v>156.30000000000001</v>
      </c>
      <c r="E101" s="31">
        <v>0.92</v>
      </c>
      <c r="F101" s="31">
        <v>119.77</v>
      </c>
      <c r="G101" s="58">
        <f t="shared" si="3"/>
        <v>115.8303173628656</v>
      </c>
      <c r="H101" s="58">
        <v>3621</v>
      </c>
      <c r="I101" s="31">
        <v>7391</v>
      </c>
      <c r="J101" s="31">
        <v>27.12</v>
      </c>
      <c r="K101" s="31">
        <v>114.4</v>
      </c>
      <c r="L101" s="31">
        <v>1.01</v>
      </c>
      <c r="M101" s="31">
        <v>0.99</v>
      </c>
      <c r="N101" s="50">
        <v>0.97</v>
      </c>
      <c r="O101" s="50">
        <f t="shared" si="4"/>
        <v>899130.11999260332</v>
      </c>
      <c r="P101" s="51">
        <f t="shared" si="5"/>
        <v>8.5866926459293616E-4</v>
      </c>
      <c r="Q101" s="34"/>
    </row>
    <row r="102" spans="1:17">
      <c r="A102" s="31">
        <v>97</v>
      </c>
      <c r="B102" s="31">
        <v>10052.120000000001</v>
      </c>
      <c r="C102" s="31">
        <v>371.05</v>
      </c>
      <c r="D102" s="31">
        <v>177.78</v>
      </c>
      <c r="E102" s="31">
        <v>0.92</v>
      </c>
      <c r="F102" s="31">
        <v>122.39</v>
      </c>
      <c r="G102" s="58">
        <f t="shared" si="3"/>
        <v>113.16027751664147</v>
      </c>
      <c r="H102" s="58">
        <v>4349</v>
      </c>
      <c r="I102" s="31">
        <v>7401</v>
      </c>
      <c r="J102" s="31">
        <v>167.74</v>
      </c>
      <c r="K102" s="31">
        <v>104</v>
      </c>
      <c r="L102" s="31">
        <v>1.1499999999999999</v>
      </c>
      <c r="M102" s="31">
        <v>0.87</v>
      </c>
      <c r="N102" s="50">
        <v>0.97</v>
      </c>
      <c r="O102" s="50">
        <f t="shared" si="4"/>
        <v>959436.42414427677</v>
      </c>
      <c r="P102" s="51">
        <f t="shared" si="5"/>
        <v>9.1626178505778433E-4</v>
      </c>
      <c r="Q102" s="34"/>
    </row>
    <row r="103" spans="1:17">
      <c r="A103" s="31">
        <v>98</v>
      </c>
      <c r="B103" s="31">
        <v>10714.6</v>
      </c>
      <c r="C103" s="31">
        <v>385.76</v>
      </c>
      <c r="D103" s="31">
        <v>19.329999999999998</v>
      </c>
      <c r="E103" s="31">
        <v>0.9</v>
      </c>
      <c r="F103" s="31">
        <v>121.84</v>
      </c>
      <c r="G103" s="58">
        <f t="shared" si="3"/>
        <v>116.82967077982499</v>
      </c>
      <c r="H103" s="58">
        <v>4613</v>
      </c>
      <c r="I103" s="31">
        <v>7432</v>
      </c>
      <c r="J103" s="31">
        <v>50.19</v>
      </c>
      <c r="K103" s="31">
        <v>114.4</v>
      </c>
      <c r="L103" s="31">
        <v>1.02</v>
      </c>
      <c r="M103" s="31">
        <v>0.98</v>
      </c>
      <c r="N103" s="50">
        <v>0.97</v>
      </c>
      <c r="O103" s="50">
        <f t="shared" si="4"/>
        <v>946559.82714709337</v>
      </c>
      <c r="P103" s="51">
        <f t="shared" si="5"/>
        <v>9.0396463492547422E-4</v>
      </c>
      <c r="Q103" s="34"/>
    </row>
    <row r="104" spans="1:17">
      <c r="A104" s="31">
        <v>99</v>
      </c>
      <c r="B104" s="31">
        <v>10396.879999999999</v>
      </c>
      <c r="C104" s="31">
        <v>379.92</v>
      </c>
      <c r="D104" s="31">
        <v>68.209999999999994</v>
      </c>
      <c r="E104" s="31">
        <v>0.91</v>
      </c>
      <c r="F104" s="31">
        <v>120.64</v>
      </c>
      <c r="G104" s="58">
        <f t="shared" si="3"/>
        <v>115.08446081473861</v>
      </c>
      <c r="H104" s="58">
        <v>4164</v>
      </c>
      <c r="I104" s="31">
        <v>7405</v>
      </c>
      <c r="J104" s="31">
        <v>142.88</v>
      </c>
      <c r="K104" s="31">
        <v>114.4</v>
      </c>
      <c r="L104" s="31">
        <v>1.01</v>
      </c>
      <c r="M104" s="31">
        <v>0.99</v>
      </c>
      <c r="N104" s="50">
        <v>0.96</v>
      </c>
      <c r="O104" s="50">
        <f t="shared" si="4"/>
        <v>918866.42582869332</v>
      </c>
      <c r="P104" s="51">
        <f t="shared" si="5"/>
        <v>8.7751743666640201E-4</v>
      </c>
      <c r="Q104" s="34"/>
    </row>
    <row r="105" spans="1:17">
      <c r="A105" s="31">
        <v>100</v>
      </c>
      <c r="B105" s="31">
        <v>9213.8799999999992</v>
      </c>
      <c r="C105" s="31">
        <v>353.29</v>
      </c>
      <c r="D105" s="31">
        <v>64.16</v>
      </c>
      <c r="E105" s="31">
        <v>0.93</v>
      </c>
      <c r="F105" s="31">
        <v>114.43</v>
      </c>
      <c r="G105" s="58">
        <f t="shared" si="3"/>
        <v>108.33940535000345</v>
      </c>
      <c r="H105" s="58">
        <v>4205</v>
      </c>
      <c r="I105" s="31">
        <v>7435</v>
      </c>
      <c r="J105" s="31">
        <v>21.32</v>
      </c>
      <c r="K105" s="31">
        <v>105.29</v>
      </c>
      <c r="L105" s="31">
        <v>1.02</v>
      </c>
      <c r="M105" s="31">
        <v>0.98</v>
      </c>
      <c r="N105" s="31">
        <v>0.97</v>
      </c>
      <c r="O105" s="50">
        <f t="shared" si="4"/>
        <v>784148.09461066348</v>
      </c>
      <c r="P105" s="51">
        <f t="shared" si="5"/>
        <v>7.4886143035318362E-4</v>
      </c>
      <c r="Q105" s="34"/>
    </row>
    <row r="106" spans="1:17">
      <c r="A106" s="31">
        <v>101</v>
      </c>
      <c r="B106" s="31">
        <v>9261.2000000000007</v>
      </c>
      <c r="C106" s="31">
        <v>359.76</v>
      </c>
      <c r="D106" s="31">
        <v>90.03</v>
      </c>
      <c r="E106" s="31">
        <v>0.9</v>
      </c>
      <c r="F106" s="31">
        <v>115.46</v>
      </c>
      <c r="G106" s="58">
        <f t="shared" si="3"/>
        <v>108.61725004054111</v>
      </c>
      <c r="H106" s="58">
        <v>4264</v>
      </c>
      <c r="I106" s="31">
        <v>7451</v>
      </c>
      <c r="J106" s="31">
        <v>82.23</v>
      </c>
      <c r="K106" s="31">
        <v>106.6</v>
      </c>
      <c r="L106" s="31">
        <v>1.05</v>
      </c>
      <c r="M106" s="31">
        <v>0.95</v>
      </c>
      <c r="N106" s="31">
        <v>0.96</v>
      </c>
      <c r="O106" s="50">
        <f t="shared" si="4"/>
        <v>805513.93365250644</v>
      </c>
      <c r="P106" s="51">
        <f t="shared" si="5"/>
        <v>7.6926580663814364E-4</v>
      </c>
      <c r="Q106" s="34"/>
    </row>
    <row r="107" spans="1:17">
      <c r="A107" s="31">
        <v>102</v>
      </c>
      <c r="B107" s="31">
        <v>8673.08</v>
      </c>
      <c r="C107" s="31">
        <v>348.72</v>
      </c>
      <c r="D107" s="31">
        <v>99.22</v>
      </c>
      <c r="E107" s="31">
        <v>0.9</v>
      </c>
      <c r="F107" s="31">
        <v>110.55</v>
      </c>
      <c r="G107" s="58">
        <f t="shared" si="3"/>
        <v>105.11189064106937</v>
      </c>
      <c r="H107" s="58">
        <v>4571</v>
      </c>
      <c r="I107" s="31">
        <v>7445</v>
      </c>
      <c r="J107" s="31">
        <v>41.19</v>
      </c>
      <c r="K107" s="31">
        <v>105.94</v>
      </c>
      <c r="L107" s="31">
        <v>1</v>
      </c>
      <c r="M107" s="31">
        <v>1</v>
      </c>
      <c r="N107" s="31">
        <v>0.96</v>
      </c>
      <c r="O107" s="50">
        <f t="shared" si="4"/>
        <v>707057.34548625001</v>
      </c>
      <c r="P107" s="51">
        <f t="shared" si="5"/>
        <v>6.752397649393688E-4</v>
      </c>
      <c r="Q107" s="34"/>
    </row>
    <row r="108" spans="1:17">
      <c r="A108" s="31">
        <v>103</v>
      </c>
      <c r="B108" s="31">
        <v>10045.36</v>
      </c>
      <c r="C108" s="31">
        <v>373.83</v>
      </c>
      <c r="D108" s="31">
        <v>102.13</v>
      </c>
      <c r="E108" s="31">
        <v>0.9</v>
      </c>
      <c r="F108" s="31">
        <v>117.46</v>
      </c>
      <c r="G108" s="58">
        <f t="shared" si="3"/>
        <v>113.12222125946413</v>
      </c>
      <c r="H108" s="58">
        <v>4535</v>
      </c>
      <c r="I108" s="31">
        <v>7420</v>
      </c>
      <c r="J108" s="31">
        <v>117.7</v>
      </c>
      <c r="K108" s="31">
        <v>112.69</v>
      </c>
      <c r="L108" s="31">
        <v>1.02</v>
      </c>
      <c r="M108" s="31">
        <v>0.98</v>
      </c>
      <c r="N108" s="31">
        <v>0.96</v>
      </c>
      <c r="O108" s="50">
        <f t="shared" si="4"/>
        <v>848102.58554317313</v>
      </c>
      <c r="P108" s="51">
        <f t="shared" si="5"/>
        <v>8.0993796919373031E-4</v>
      </c>
      <c r="Q108" s="34"/>
    </row>
    <row r="109" spans="1:17">
      <c r="G109" s="51"/>
      <c r="H109" s="58"/>
      <c r="O109" s="50"/>
      <c r="P109" s="51"/>
    </row>
    <row r="110" spans="1:17">
      <c r="G110" s="51"/>
      <c r="H110" s="58"/>
      <c r="O110" s="50"/>
      <c r="P110" s="51"/>
    </row>
    <row r="111" spans="1:17">
      <c r="G111" s="51"/>
      <c r="H111" s="58"/>
      <c r="O111" s="50"/>
      <c r="P111" s="51"/>
    </row>
    <row r="112" spans="1:17">
      <c r="G112" s="51"/>
      <c r="H112" s="58"/>
      <c r="O112" s="50"/>
      <c r="P112" s="51"/>
    </row>
    <row r="113" spans="7:16">
      <c r="G113" s="51"/>
      <c r="H113" s="58"/>
      <c r="O113" s="50"/>
      <c r="P113" s="51"/>
    </row>
    <row r="114" spans="7:16">
      <c r="G114" s="51"/>
      <c r="H114" s="58"/>
      <c r="O114" s="50"/>
      <c r="P114" s="51"/>
    </row>
    <row r="115" spans="7:16">
      <c r="G115" s="51"/>
      <c r="H115" s="58"/>
      <c r="O115" s="50"/>
      <c r="P115" s="51"/>
    </row>
    <row r="116" spans="7:16">
      <c r="G116" s="51"/>
      <c r="H116" s="58"/>
      <c r="O116" s="50"/>
      <c r="P116" s="51"/>
    </row>
    <row r="117" spans="7:16">
      <c r="G117" s="51"/>
      <c r="H117" s="58"/>
      <c r="O117" s="50"/>
      <c r="P117" s="51"/>
    </row>
    <row r="118" spans="7:16">
      <c r="G118" s="51"/>
      <c r="H118" s="58"/>
      <c r="O118" s="50"/>
      <c r="P118" s="51"/>
    </row>
    <row r="119" spans="7:16">
      <c r="G119" s="51"/>
      <c r="H119" s="58"/>
      <c r="O119" s="50"/>
      <c r="P119" s="51"/>
    </row>
    <row r="120" spans="7:16">
      <c r="G120" s="51"/>
      <c r="H120" s="58"/>
      <c r="O120" s="50"/>
      <c r="P120" s="51"/>
    </row>
    <row r="121" spans="7:16">
      <c r="G121" s="51"/>
      <c r="H121" s="58"/>
      <c r="O121" s="50"/>
      <c r="P121" s="51"/>
    </row>
    <row r="122" spans="7:16">
      <c r="G122" s="51"/>
      <c r="H122" s="58"/>
      <c r="O122" s="50"/>
      <c r="P122" s="51"/>
    </row>
    <row r="123" spans="7:16">
      <c r="G123" s="51"/>
      <c r="H123" s="58"/>
      <c r="O123" s="50"/>
      <c r="P123" s="51"/>
    </row>
    <row r="124" spans="7:16">
      <c r="G124" s="51"/>
      <c r="H124" s="58"/>
      <c r="O124" s="50"/>
      <c r="P124" s="51"/>
    </row>
    <row r="125" spans="7:16">
      <c r="G125" s="51"/>
      <c r="H125" s="58"/>
      <c r="O125" s="50"/>
      <c r="P125" s="51"/>
    </row>
    <row r="126" spans="7:16">
      <c r="G126" s="51"/>
      <c r="H126" s="58"/>
      <c r="O126" s="50"/>
      <c r="P126" s="51"/>
    </row>
    <row r="127" spans="7:16">
      <c r="G127" s="51"/>
      <c r="H127" s="58"/>
      <c r="O127" s="50"/>
      <c r="P127" s="51"/>
    </row>
    <row r="128" spans="7:16">
      <c r="G128" s="51"/>
      <c r="H128" s="58"/>
      <c r="O128" s="50"/>
      <c r="P128" s="51"/>
    </row>
    <row r="129" spans="7:16">
      <c r="G129" s="51"/>
      <c r="H129" s="58"/>
      <c r="O129" s="50"/>
      <c r="P129" s="51"/>
    </row>
    <row r="130" spans="7:16">
      <c r="G130" s="58"/>
      <c r="H130" s="58"/>
      <c r="O130" s="53"/>
      <c r="P130" s="58"/>
    </row>
    <row r="131" spans="7:16">
      <c r="G131" s="58"/>
      <c r="H131" s="58"/>
      <c r="O131" s="53"/>
      <c r="P131" s="58"/>
    </row>
    <row r="132" spans="7:16">
      <c r="G132" s="58"/>
      <c r="H132" s="58"/>
      <c r="O132" s="53"/>
      <c r="P132" s="58"/>
    </row>
    <row r="133" spans="7:16">
      <c r="G133" s="58"/>
      <c r="H133" s="58"/>
      <c r="O133" s="53"/>
      <c r="P133" s="58"/>
    </row>
    <row r="134" spans="7:16">
      <c r="G134" s="58"/>
      <c r="H134" s="58"/>
      <c r="O134" s="53"/>
      <c r="P134" s="58"/>
    </row>
    <row r="135" spans="7:16">
      <c r="G135" s="58"/>
      <c r="H135" s="58"/>
      <c r="O135" s="53"/>
      <c r="P135" s="58"/>
    </row>
    <row r="136" spans="7:16">
      <c r="G136" s="58"/>
      <c r="H136" s="58"/>
      <c r="O136" s="53"/>
      <c r="P136" s="58"/>
    </row>
    <row r="137" spans="7:16">
      <c r="G137" s="58"/>
      <c r="H137" s="58"/>
      <c r="O137" s="53"/>
      <c r="P137" s="58"/>
    </row>
    <row r="138" spans="7:16">
      <c r="G138" s="58"/>
      <c r="H138" s="58"/>
      <c r="O138" s="53"/>
      <c r="P138" s="58"/>
    </row>
    <row r="139" spans="7:16">
      <c r="G139" s="58"/>
      <c r="H139" s="58"/>
      <c r="O139" s="53"/>
      <c r="P139" s="58"/>
    </row>
    <row r="140" spans="7:16">
      <c r="G140" s="58"/>
      <c r="H140" s="58"/>
      <c r="O140" s="53"/>
      <c r="P140" s="58"/>
    </row>
    <row r="141" spans="7:16">
      <c r="G141" s="58"/>
      <c r="H141" s="58"/>
      <c r="O141" s="53"/>
      <c r="P141" s="58"/>
    </row>
    <row r="142" spans="7:16">
      <c r="G142" s="58"/>
      <c r="H142" s="58"/>
      <c r="O142" s="53"/>
      <c r="P142" s="58"/>
    </row>
    <row r="143" spans="7:16">
      <c r="G143" s="58"/>
      <c r="H143" s="58"/>
      <c r="O143" s="53"/>
      <c r="P143" s="58"/>
    </row>
    <row r="144" spans="7:16">
      <c r="G144" s="58"/>
      <c r="H144" s="58"/>
      <c r="O144" s="53"/>
      <c r="P144" s="58"/>
    </row>
    <row r="145" spans="7:16">
      <c r="G145" s="58"/>
      <c r="H145" s="58"/>
      <c r="O145" s="53"/>
      <c r="P145" s="58"/>
    </row>
    <row r="146" spans="7:16">
      <c r="G146" s="58"/>
      <c r="H146" s="58"/>
      <c r="O146" s="53"/>
      <c r="P146" s="58"/>
    </row>
    <row r="147" spans="7:16">
      <c r="G147" s="58"/>
      <c r="H147" s="58"/>
      <c r="O147" s="53"/>
      <c r="P147" s="58"/>
    </row>
    <row r="148" spans="7:16">
      <c r="G148" s="58"/>
      <c r="H148" s="58"/>
      <c r="O148" s="53"/>
      <c r="P148" s="58"/>
    </row>
    <row r="149" spans="7:16">
      <c r="G149" s="58"/>
      <c r="H149" s="58"/>
      <c r="O149" s="53"/>
      <c r="P149" s="58"/>
    </row>
    <row r="150" spans="7:16">
      <c r="G150" s="58"/>
      <c r="H150" s="58"/>
      <c r="O150" s="53"/>
      <c r="P150" s="58"/>
    </row>
    <row r="151" spans="7:16">
      <c r="G151" s="58"/>
      <c r="H151" s="58"/>
      <c r="O151" s="53"/>
      <c r="P151" s="58"/>
    </row>
    <row r="152" spans="7:16">
      <c r="G152" s="58"/>
      <c r="H152" s="58"/>
      <c r="O152" s="53"/>
      <c r="P152" s="58"/>
    </row>
    <row r="153" spans="7:16">
      <c r="G153" s="58"/>
      <c r="H153" s="58"/>
      <c r="O153" s="53"/>
      <c r="P153" s="58"/>
    </row>
    <row r="154" spans="7:16">
      <c r="G154" s="58"/>
      <c r="H154" s="58"/>
      <c r="O154" s="53"/>
      <c r="P154" s="58"/>
    </row>
    <row r="155" spans="7:16">
      <c r="G155" s="58"/>
      <c r="H155" s="58"/>
      <c r="O155" s="53"/>
      <c r="P155" s="58"/>
    </row>
    <row r="156" spans="7:16">
      <c r="G156" s="58"/>
      <c r="H156" s="58"/>
      <c r="O156" s="53"/>
      <c r="P156" s="58"/>
    </row>
    <row r="157" spans="7:16">
      <c r="G157" s="58"/>
      <c r="H157" s="58"/>
      <c r="O157" s="53"/>
      <c r="P157" s="58"/>
    </row>
    <row r="158" spans="7:16">
      <c r="G158" s="58"/>
      <c r="H158" s="58"/>
      <c r="O158" s="53"/>
      <c r="P158" s="58"/>
    </row>
    <row r="159" spans="7:16">
      <c r="G159" s="58"/>
      <c r="H159" s="58"/>
      <c r="O159" s="53"/>
      <c r="P159" s="58"/>
    </row>
    <row r="160" spans="7:16">
      <c r="G160" s="58"/>
      <c r="H160" s="58"/>
      <c r="O160" s="53"/>
      <c r="P160" s="58"/>
    </row>
    <row r="161" spans="7:16">
      <c r="G161" s="58"/>
      <c r="H161" s="58"/>
      <c r="O161" s="53"/>
      <c r="P161" s="58"/>
    </row>
    <row r="162" spans="7:16">
      <c r="G162" s="58"/>
      <c r="H162" s="58"/>
      <c r="O162" s="53"/>
      <c r="P162" s="58"/>
    </row>
    <row r="163" spans="7:16">
      <c r="G163" s="58"/>
      <c r="H163" s="58"/>
      <c r="O163" s="53"/>
      <c r="P163" s="58"/>
    </row>
    <row r="164" spans="7:16">
      <c r="G164" s="58"/>
      <c r="H164" s="58"/>
      <c r="O164" s="53"/>
      <c r="P164" s="58"/>
    </row>
    <row r="165" spans="7:16">
      <c r="G165" s="58"/>
      <c r="H165" s="58"/>
      <c r="O165" s="53"/>
      <c r="P165" s="58"/>
    </row>
    <row r="166" spans="7:16">
      <c r="G166" s="58"/>
      <c r="H166" s="58"/>
      <c r="O166" s="53"/>
      <c r="P166" s="58"/>
    </row>
    <row r="167" spans="7:16">
      <c r="G167" s="58"/>
      <c r="H167" s="58"/>
      <c r="O167" s="53"/>
      <c r="P167" s="58"/>
    </row>
    <row r="168" spans="7:16">
      <c r="G168" s="58"/>
      <c r="H168" s="58"/>
      <c r="O168" s="53"/>
      <c r="P168" s="58"/>
    </row>
    <row r="169" spans="7:16">
      <c r="G169" s="58"/>
      <c r="H169" s="58"/>
      <c r="O169" s="53"/>
      <c r="P169" s="58"/>
    </row>
    <row r="170" spans="7:16">
      <c r="G170" s="58"/>
      <c r="H170" s="58"/>
      <c r="O170" s="53"/>
      <c r="P170" s="58"/>
    </row>
    <row r="171" spans="7:16">
      <c r="G171" s="58"/>
      <c r="H171" s="58"/>
      <c r="O171" s="53"/>
      <c r="P171" s="58"/>
    </row>
    <row r="172" spans="7:16">
      <c r="G172" s="58"/>
      <c r="H172" s="58"/>
      <c r="O172" s="53"/>
      <c r="P172" s="58"/>
    </row>
    <row r="173" spans="7:16">
      <c r="G173" s="58"/>
      <c r="H173" s="58"/>
      <c r="O173" s="53"/>
      <c r="P173" s="58"/>
    </row>
    <row r="174" spans="7:16">
      <c r="G174" s="58"/>
      <c r="H174" s="58"/>
      <c r="O174" s="53"/>
      <c r="P174" s="58"/>
    </row>
    <row r="175" spans="7:16">
      <c r="G175" s="58"/>
      <c r="H175" s="58"/>
      <c r="O175" s="53"/>
      <c r="P175" s="58"/>
    </row>
    <row r="176" spans="7:16">
      <c r="G176" s="58"/>
      <c r="H176" s="58"/>
      <c r="O176" s="53"/>
      <c r="P176" s="58"/>
    </row>
    <row r="177" spans="7:16">
      <c r="G177" s="58"/>
      <c r="H177" s="58"/>
      <c r="O177" s="53"/>
      <c r="P177" s="58"/>
    </row>
    <row r="178" spans="7:16">
      <c r="G178" s="58"/>
      <c r="H178" s="58"/>
      <c r="O178" s="53"/>
      <c r="P178" s="58"/>
    </row>
    <row r="179" spans="7:16">
      <c r="G179" s="58"/>
      <c r="H179" s="58"/>
      <c r="O179" s="53"/>
      <c r="P179" s="58"/>
    </row>
    <row r="180" spans="7:16">
      <c r="G180" s="58"/>
      <c r="H180" s="58"/>
      <c r="O180" s="53"/>
      <c r="P180" s="58"/>
    </row>
    <row r="181" spans="7:16">
      <c r="G181" s="58"/>
      <c r="H181" s="58"/>
      <c r="O181" s="53"/>
      <c r="P181" s="58"/>
    </row>
    <row r="182" spans="7:16">
      <c r="G182" s="58"/>
      <c r="H182" s="58"/>
      <c r="O182" s="53"/>
      <c r="P182" s="58"/>
    </row>
    <row r="183" spans="7:16">
      <c r="G183" s="58"/>
      <c r="H183" s="58"/>
      <c r="O183" s="53"/>
      <c r="P183" s="58"/>
    </row>
    <row r="184" spans="7:16">
      <c r="G184" s="58"/>
      <c r="H184" s="58"/>
      <c r="O184" s="53"/>
      <c r="P184" s="58"/>
    </row>
    <row r="185" spans="7:16">
      <c r="G185" s="58"/>
      <c r="H185" s="58"/>
      <c r="O185" s="53"/>
      <c r="P185" s="58"/>
    </row>
    <row r="186" spans="7:16">
      <c r="G186" s="58"/>
      <c r="H186" s="58"/>
      <c r="O186" s="53"/>
      <c r="P186" s="58"/>
    </row>
    <row r="187" spans="7:16">
      <c r="G187" s="58"/>
      <c r="H187" s="58"/>
      <c r="O187" s="53"/>
      <c r="P187" s="58"/>
    </row>
    <row r="188" spans="7:16">
      <c r="G188" s="58"/>
      <c r="H188" s="58"/>
      <c r="O188" s="53"/>
      <c r="P188" s="58"/>
    </row>
    <row r="189" spans="7:16">
      <c r="G189" s="58"/>
      <c r="H189" s="58"/>
      <c r="O189" s="53"/>
      <c r="P189" s="58"/>
    </row>
    <row r="190" spans="7:16">
      <c r="G190" s="58"/>
      <c r="H190" s="58"/>
      <c r="O190" s="53"/>
      <c r="P190" s="58"/>
    </row>
    <row r="191" spans="7:16">
      <c r="G191" s="58"/>
      <c r="H191" s="58"/>
      <c r="O191" s="53"/>
      <c r="P191" s="58"/>
    </row>
    <row r="192" spans="7:16">
      <c r="G192" s="58"/>
      <c r="H192" s="58"/>
      <c r="O192" s="53"/>
      <c r="P192" s="58"/>
    </row>
    <row r="193" spans="7:16">
      <c r="G193" s="58"/>
      <c r="H193" s="58"/>
      <c r="O193" s="53"/>
      <c r="P193" s="58"/>
    </row>
    <row r="194" spans="7:16">
      <c r="G194" s="58"/>
      <c r="H194" s="58"/>
      <c r="O194" s="53"/>
      <c r="P194" s="58"/>
    </row>
    <row r="195" spans="7:16">
      <c r="G195" s="58"/>
      <c r="H195" s="58"/>
      <c r="O195" s="53"/>
      <c r="P195" s="58"/>
    </row>
    <row r="196" spans="7:16">
      <c r="G196" s="58"/>
      <c r="H196" s="58"/>
      <c r="O196" s="53"/>
      <c r="P196" s="58"/>
    </row>
    <row r="197" spans="7:16">
      <c r="G197" s="58"/>
      <c r="H197" s="58"/>
      <c r="O197" s="53"/>
      <c r="P197" s="58"/>
    </row>
    <row r="198" spans="7:16">
      <c r="G198" s="58"/>
      <c r="H198" s="58"/>
      <c r="O198" s="53"/>
      <c r="P198" s="58"/>
    </row>
    <row r="199" spans="7:16">
      <c r="G199" s="58"/>
      <c r="H199" s="58"/>
      <c r="O199" s="53"/>
      <c r="P199" s="58"/>
    </row>
    <row r="200" spans="7:16">
      <c r="G200" s="58"/>
      <c r="H200" s="58"/>
      <c r="O200" s="53"/>
      <c r="P200" s="58"/>
    </row>
    <row r="201" spans="7:16">
      <c r="G201" s="58"/>
      <c r="H201" s="58"/>
      <c r="O201" s="53"/>
      <c r="P201" s="58"/>
    </row>
    <row r="202" spans="7:16">
      <c r="G202" s="58"/>
      <c r="H202" s="58"/>
      <c r="O202" s="53"/>
      <c r="P202" s="58"/>
    </row>
    <row r="203" spans="7:16">
      <c r="G203" s="58"/>
      <c r="H203" s="58"/>
      <c r="O203" s="53"/>
      <c r="P203" s="58"/>
    </row>
    <row r="204" spans="7:16">
      <c r="G204" s="58"/>
      <c r="H204" s="58"/>
      <c r="O204" s="53"/>
      <c r="P204" s="58"/>
    </row>
    <row r="205" spans="7:16">
      <c r="G205" s="58"/>
      <c r="H205" s="58"/>
      <c r="O205" s="53"/>
      <c r="P205" s="58"/>
    </row>
    <row r="206" spans="7:16">
      <c r="G206" s="58"/>
      <c r="H206" s="58"/>
      <c r="O206" s="53"/>
      <c r="P206" s="58"/>
    </row>
    <row r="207" spans="7:16">
      <c r="G207" s="58"/>
      <c r="H207" s="58"/>
      <c r="O207" s="53"/>
      <c r="P207" s="58"/>
    </row>
    <row r="208" spans="7:16">
      <c r="G208" s="58"/>
      <c r="H208" s="58"/>
      <c r="O208" s="53"/>
      <c r="P208" s="58"/>
    </row>
    <row r="209" spans="7:16">
      <c r="G209" s="58"/>
      <c r="H209" s="58"/>
      <c r="O209" s="53"/>
      <c r="P209" s="58"/>
    </row>
    <row r="210" spans="7:16">
      <c r="G210" s="58"/>
      <c r="H210" s="58"/>
      <c r="O210" s="53"/>
      <c r="P210" s="58"/>
    </row>
    <row r="211" spans="7:16">
      <c r="G211" s="58"/>
      <c r="H211" s="58"/>
      <c r="O211" s="53"/>
      <c r="P211" s="58"/>
    </row>
    <row r="212" spans="7:16">
      <c r="G212" s="58"/>
      <c r="H212" s="58"/>
      <c r="O212" s="53"/>
      <c r="P212" s="58"/>
    </row>
    <row r="213" spans="7:16">
      <c r="G213" s="58"/>
      <c r="H213" s="58"/>
      <c r="O213" s="53"/>
      <c r="P213" s="58"/>
    </row>
    <row r="214" spans="7:16">
      <c r="G214" s="58"/>
      <c r="H214" s="58"/>
      <c r="O214" s="53"/>
      <c r="P214" s="58"/>
    </row>
    <row r="215" spans="7:16">
      <c r="G215" s="58"/>
      <c r="H215" s="58"/>
      <c r="O215" s="53"/>
      <c r="P215" s="58"/>
    </row>
    <row r="216" spans="7:16">
      <c r="G216" s="58"/>
      <c r="H216" s="58"/>
      <c r="O216" s="53"/>
      <c r="P216" s="58"/>
    </row>
    <row r="217" spans="7:16">
      <c r="G217" s="58"/>
      <c r="H217" s="58"/>
      <c r="O217" s="53"/>
      <c r="P217" s="58"/>
    </row>
    <row r="218" spans="7:16">
      <c r="G218" s="58"/>
      <c r="H218" s="58"/>
      <c r="O218" s="53"/>
      <c r="P218" s="58"/>
    </row>
    <row r="219" spans="7:16">
      <c r="G219" s="58"/>
      <c r="H219" s="58"/>
      <c r="O219" s="53"/>
      <c r="P219" s="58"/>
    </row>
    <row r="220" spans="7:16">
      <c r="G220" s="58"/>
      <c r="H220" s="58"/>
      <c r="O220" s="53"/>
      <c r="P220" s="58"/>
    </row>
    <row r="221" spans="7:16">
      <c r="G221" s="58"/>
      <c r="H221" s="58"/>
      <c r="O221" s="53"/>
      <c r="P221" s="58"/>
    </row>
    <row r="222" spans="7:16">
      <c r="G222" s="58"/>
      <c r="H222" s="58"/>
      <c r="O222" s="53"/>
      <c r="P222" s="58"/>
    </row>
    <row r="223" spans="7:16">
      <c r="G223" s="58"/>
      <c r="H223" s="58"/>
      <c r="O223" s="53"/>
      <c r="P223" s="58"/>
    </row>
    <row r="224" spans="7:16">
      <c r="G224" s="58"/>
      <c r="H224" s="58"/>
      <c r="O224" s="53"/>
      <c r="P224" s="58"/>
    </row>
    <row r="225" spans="7:16">
      <c r="G225" s="58"/>
      <c r="H225" s="58"/>
      <c r="O225" s="53"/>
      <c r="P225" s="58"/>
    </row>
    <row r="226" spans="7:16">
      <c r="G226" s="58"/>
      <c r="H226" s="58"/>
      <c r="O226" s="53"/>
      <c r="P226" s="58"/>
    </row>
    <row r="227" spans="7:16">
      <c r="G227" s="58"/>
      <c r="H227" s="58"/>
      <c r="O227" s="53"/>
      <c r="P227" s="58"/>
    </row>
    <row r="228" spans="7:16">
      <c r="G228" s="58"/>
      <c r="H228" s="58"/>
      <c r="O228" s="53"/>
      <c r="P228" s="58"/>
    </row>
    <row r="229" spans="7:16">
      <c r="G229" s="58"/>
      <c r="H229" s="58"/>
      <c r="O229" s="53"/>
      <c r="P229" s="58"/>
    </row>
    <row r="230" spans="7:16">
      <c r="G230" s="58"/>
      <c r="H230" s="58"/>
      <c r="O230" s="53"/>
      <c r="P230" s="58"/>
    </row>
    <row r="231" spans="7:16">
      <c r="G231" s="58"/>
      <c r="H231" s="58"/>
      <c r="O231" s="53"/>
      <c r="P231" s="58"/>
    </row>
    <row r="232" spans="7:16">
      <c r="G232" s="58"/>
      <c r="H232" s="58"/>
      <c r="O232" s="53"/>
      <c r="P232" s="58"/>
    </row>
    <row r="233" spans="7:16">
      <c r="G233" s="58"/>
      <c r="H233" s="58"/>
      <c r="O233" s="53"/>
      <c r="P233" s="58"/>
    </row>
    <row r="234" spans="7:16">
      <c r="G234" s="58"/>
      <c r="H234" s="58"/>
      <c r="O234" s="53"/>
      <c r="P234" s="58"/>
    </row>
    <row r="235" spans="7:16">
      <c r="G235" s="58"/>
      <c r="H235" s="58"/>
      <c r="O235" s="53"/>
      <c r="P235" s="58"/>
    </row>
    <row r="236" spans="7:16">
      <c r="G236" s="58"/>
      <c r="H236" s="58"/>
      <c r="O236" s="53"/>
      <c r="P236" s="58"/>
    </row>
    <row r="237" spans="7:16">
      <c r="G237" s="58"/>
      <c r="H237" s="58"/>
      <c r="O237" s="53"/>
      <c r="P237" s="58"/>
    </row>
    <row r="238" spans="7:16">
      <c r="G238" s="58"/>
      <c r="H238" s="58"/>
      <c r="O238" s="53"/>
      <c r="P238" s="58"/>
    </row>
    <row r="239" spans="7:16">
      <c r="G239" s="58"/>
      <c r="H239" s="58"/>
      <c r="O239" s="53"/>
      <c r="P239" s="58"/>
    </row>
    <row r="240" spans="7:16">
      <c r="G240" s="58"/>
      <c r="H240" s="58"/>
      <c r="O240" s="53"/>
      <c r="P240" s="58"/>
    </row>
    <row r="241" spans="7:16">
      <c r="G241" s="58"/>
      <c r="H241" s="58"/>
      <c r="O241" s="53"/>
      <c r="P241" s="58"/>
    </row>
    <row r="242" spans="7:16">
      <c r="G242" s="58"/>
      <c r="H242" s="58"/>
      <c r="O242" s="53"/>
      <c r="P242" s="58"/>
    </row>
    <row r="243" spans="7:16">
      <c r="G243" s="58"/>
      <c r="H243" s="58"/>
      <c r="O243" s="53"/>
      <c r="P243" s="58"/>
    </row>
    <row r="244" spans="7:16">
      <c r="G244" s="58"/>
      <c r="H244" s="58"/>
      <c r="O244" s="53"/>
      <c r="P244" s="58"/>
    </row>
    <row r="245" spans="7:16">
      <c r="G245" s="58"/>
      <c r="H245" s="58"/>
      <c r="O245" s="53"/>
      <c r="P245" s="58"/>
    </row>
    <row r="246" spans="7:16">
      <c r="G246" s="58"/>
      <c r="H246" s="58"/>
      <c r="O246" s="53"/>
      <c r="P246" s="58"/>
    </row>
    <row r="247" spans="7:16">
      <c r="G247" s="58"/>
      <c r="H247" s="58"/>
      <c r="O247" s="53"/>
      <c r="P247" s="58"/>
    </row>
    <row r="248" spans="7:16">
      <c r="G248" s="58"/>
      <c r="H248" s="58"/>
      <c r="O248" s="53"/>
      <c r="P248" s="58"/>
    </row>
    <row r="249" spans="7:16">
      <c r="G249" s="58"/>
      <c r="H249" s="58"/>
      <c r="O249" s="53"/>
      <c r="P249" s="58"/>
    </row>
    <row r="250" spans="7:16">
      <c r="G250" s="58"/>
      <c r="H250" s="58"/>
      <c r="O250" s="53"/>
      <c r="P250" s="58"/>
    </row>
    <row r="251" spans="7:16">
      <c r="G251" s="58"/>
      <c r="H251" s="58"/>
      <c r="O251" s="53"/>
      <c r="P251" s="58"/>
    </row>
    <row r="252" spans="7:16">
      <c r="G252" s="58"/>
      <c r="H252" s="58"/>
      <c r="O252" s="53"/>
      <c r="P252" s="58"/>
    </row>
    <row r="253" spans="7:16">
      <c r="G253" s="58"/>
      <c r="H253" s="58"/>
      <c r="O253" s="53"/>
      <c r="P253" s="58"/>
    </row>
    <row r="254" spans="7:16">
      <c r="G254" s="58"/>
      <c r="H254" s="58"/>
      <c r="O254" s="53"/>
      <c r="P254" s="58"/>
    </row>
    <row r="255" spans="7:16">
      <c r="G255" s="58"/>
      <c r="H255" s="58"/>
      <c r="O255" s="53"/>
      <c r="P255" s="58"/>
    </row>
    <row r="256" spans="7:16">
      <c r="G256" s="58"/>
      <c r="H256" s="58"/>
      <c r="O256" s="53"/>
      <c r="P256" s="58"/>
    </row>
    <row r="257" spans="7:16">
      <c r="G257" s="58"/>
      <c r="H257" s="58"/>
      <c r="O257" s="53"/>
      <c r="P257" s="58"/>
    </row>
    <row r="258" spans="7:16">
      <c r="G258" s="58"/>
      <c r="H258" s="58"/>
      <c r="O258" s="53"/>
      <c r="P258" s="58"/>
    </row>
    <row r="259" spans="7:16">
      <c r="G259" s="58"/>
      <c r="H259" s="58"/>
      <c r="O259" s="53"/>
      <c r="P259" s="58"/>
    </row>
    <row r="260" spans="7:16">
      <c r="G260" s="58"/>
      <c r="H260" s="58"/>
      <c r="O260" s="53"/>
      <c r="P260" s="58"/>
    </row>
    <row r="261" spans="7:16">
      <c r="G261" s="58"/>
      <c r="H261" s="58"/>
      <c r="O261" s="53"/>
      <c r="P261" s="58"/>
    </row>
    <row r="262" spans="7:16">
      <c r="G262" s="58"/>
      <c r="H262" s="58"/>
      <c r="O262" s="53"/>
      <c r="P262" s="58"/>
    </row>
    <row r="263" spans="7:16">
      <c r="G263" s="58"/>
      <c r="H263" s="58"/>
      <c r="O263" s="53"/>
      <c r="P263" s="58"/>
    </row>
    <row r="264" spans="7:16">
      <c r="G264" s="58"/>
      <c r="H264" s="58"/>
      <c r="O264" s="53"/>
      <c r="P264" s="58"/>
    </row>
    <row r="265" spans="7:16">
      <c r="G265" s="58"/>
      <c r="H265" s="58"/>
      <c r="O265" s="53"/>
      <c r="P265" s="58"/>
    </row>
    <row r="266" spans="7:16">
      <c r="G266" s="58"/>
      <c r="H266" s="58"/>
      <c r="O266" s="53"/>
      <c r="P266" s="58"/>
    </row>
    <row r="267" spans="7:16">
      <c r="G267" s="58"/>
      <c r="H267" s="58"/>
      <c r="O267" s="53"/>
      <c r="P267" s="58"/>
    </row>
    <row r="268" spans="7:16">
      <c r="G268" s="58"/>
      <c r="H268" s="58"/>
      <c r="O268" s="53"/>
      <c r="P268" s="58"/>
    </row>
    <row r="269" spans="7:16">
      <c r="G269" s="58"/>
      <c r="H269" s="58"/>
      <c r="O269" s="53"/>
      <c r="P269" s="58"/>
    </row>
    <row r="270" spans="7:16">
      <c r="G270" s="58"/>
      <c r="H270" s="58"/>
      <c r="O270" s="53"/>
      <c r="P270" s="58"/>
    </row>
    <row r="271" spans="7:16">
      <c r="G271" s="58"/>
      <c r="H271" s="58"/>
      <c r="O271" s="53"/>
      <c r="P271" s="58"/>
    </row>
    <row r="272" spans="7:16">
      <c r="G272" s="58"/>
      <c r="H272" s="58"/>
      <c r="O272" s="53"/>
      <c r="P272" s="58"/>
    </row>
    <row r="273" spans="7:16">
      <c r="G273" s="58"/>
      <c r="H273" s="58"/>
      <c r="O273" s="53"/>
      <c r="P273" s="58"/>
    </row>
    <row r="274" spans="7:16">
      <c r="G274" s="58"/>
      <c r="H274" s="58"/>
      <c r="O274" s="53"/>
      <c r="P274" s="58"/>
    </row>
    <row r="275" spans="7:16">
      <c r="G275" s="58"/>
      <c r="H275" s="58"/>
      <c r="O275" s="53"/>
      <c r="P275" s="58"/>
    </row>
    <row r="276" spans="7:16">
      <c r="G276" s="58"/>
      <c r="H276" s="58"/>
      <c r="O276" s="53"/>
      <c r="P276" s="58"/>
    </row>
    <row r="277" spans="7:16">
      <c r="G277" s="58"/>
      <c r="H277" s="58"/>
      <c r="O277" s="53"/>
      <c r="P277" s="58"/>
    </row>
    <row r="278" spans="7:16">
      <c r="G278" s="58"/>
      <c r="H278" s="58"/>
      <c r="O278" s="53"/>
      <c r="P278" s="58"/>
    </row>
    <row r="279" spans="7:16">
      <c r="G279" s="58"/>
      <c r="H279" s="58"/>
      <c r="O279" s="53"/>
      <c r="P279" s="58"/>
    </row>
    <row r="280" spans="7:16">
      <c r="G280" s="58"/>
      <c r="H280" s="58"/>
      <c r="O280" s="53"/>
      <c r="P280" s="58"/>
    </row>
    <row r="281" spans="7:16">
      <c r="G281" s="58"/>
      <c r="H281" s="58"/>
      <c r="O281" s="53"/>
      <c r="P281" s="58"/>
    </row>
    <row r="282" spans="7:16">
      <c r="G282" s="58"/>
      <c r="H282" s="58"/>
      <c r="O282" s="53"/>
      <c r="P282" s="58"/>
    </row>
    <row r="283" spans="7:16">
      <c r="G283" s="58"/>
      <c r="H283" s="58"/>
      <c r="O283" s="53"/>
      <c r="P283" s="58"/>
    </row>
    <row r="284" spans="7:16">
      <c r="G284" s="58"/>
      <c r="H284" s="58"/>
      <c r="O284" s="53"/>
      <c r="P284" s="58"/>
    </row>
    <row r="285" spans="7:16">
      <c r="G285" s="58"/>
      <c r="H285" s="58"/>
      <c r="O285" s="53"/>
      <c r="P285" s="58"/>
    </row>
    <row r="286" spans="7:16">
      <c r="G286" s="58"/>
      <c r="H286" s="58"/>
      <c r="O286" s="53"/>
      <c r="P286" s="58"/>
    </row>
    <row r="287" spans="7:16">
      <c r="G287" s="58"/>
      <c r="H287" s="58"/>
      <c r="O287" s="53"/>
      <c r="P287" s="58"/>
    </row>
    <row r="288" spans="7:16">
      <c r="G288" s="58"/>
      <c r="H288" s="58"/>
      <c r="O288" s="53"/>
      <c r="P288" s="58"/>
    </row>
    <row r="289" spans="7:16">
      <c r="G289" s="58"/>
      <c r="H289" s="58"/>
      <c r="O289" s="53"/>
      <c r="P289" s="58"/>
    </row>
    <row r="290" spans="7:16">
      <c r="G290" s="58"/>
      <c r="H290" s="58"/>
      <c r="O290" s="53"/>
      <c r="P290" s="58"/>
    </row>
    <row r="291" spans="7:16">
      <c r="G291" s="58"/>
      <c r="H291" s="58"/>
      <c r="O291" s="53"/>
      <c r="P291" s="58"/>
    </row>
    <row r="292" spans="7:16">
      <c r="G292" s="58"/>
      <c r="H292" s="58"/>
      <c r="O292" s="53"/>
      <c r="P292" s="58"/>
    </row>
    <row r="293" spans="7:16">
      <c r="G293" s="58"/>
      <c r="H293" s="58"/>
      <c r="O293" s="53"/>
      <c r="P293" s="58"/>
    </row>
    <row r="294" spans="7:16">
      <c r="G294" s="58"/>
      <c r="H294" s="58"/>
      <c r="O294" s="53"/>
      <c r="P294" s="58"/>
    </row>
    <row r="295" spans="7:16">
      <c r="G295" s="58"/>
      <c r="H295" s="58"/>
      <c r="O295" s="53"/>
      <c r="P295" s="58"/>
    </row>
    <row r="296" spans="7:16">
      <c r="G296" s="58"/>
      <c r="H296" s="58"/>
      <c r="O296" s="53"/>
      <c r="P296" s="58"/>
    </row>
    <row r="297" spans="7:16">
      <c r="G297" s="58"/>
      <c r="H297" s="58"/>
      <c r="O297" s="53"/>
      <c r="P297" s="58"/>
    </row>
    <row r="298" spans="7:16">
      <c r="G298" s="58"/>
      <c r="H298" s="58"/>
      <c r="O298" s="53"/>
      <c r="P298" s="58"/>
    </row>
    <row r="299" spans="7:16">
      <c r="G299" s="58"/>
      <c r="H299" s="58"/>
      <c r="O299" s="53"/>
      <c r="P299" s="58"/>
    </row>
    <row r="300" spans="7:16">
      <c r="G300" s="58"/>
      <c r="H300" s="58"/>
      <c r="O300" s="53"/>
      <c r="P300" s="58"/>
    </row>
    <row r="301" spans="7:16">
      <c r="G301" s="58"/>
      <c r="H301" s="58"/>
      <c r="O301" s="53"/>
      <c r="P301" s="58"/>
    </row>
    <row r="302" spans="7:16">
      <c r="G302" s="58"/>
      <c r="H302" s="58"/>
      <c r="O302" s="53"/>
      <c r="P302" s="58"/>
    </row>
    <row r="303" spans="7:16">
      <c r="G303" s="58"/>
      <c r="H303" s="58"/>
      <c r="O303" s="53"/>
      <c r="P303" s="58"/>
    </row>
    <row r="304" spans="7:16">
      <c r="G304" s="58"/>
      <c r="H304" s="58"/>
      <c r="O304" s="53"/>
      <c r="P304" s="58"/>
    </row>
    <row r="305" spans="7:16">
      <c r="G305" s="58"/>
      <c r="H305" s="58"/>
      <c r="O305" s="53"/>
      <c r="P305" s="58"/>
    </row>
    <row r="306" spans="7:16">
      <c r="G306" s="58"/>
      <c r="H306" s="58"/>
      <c r="O306" s="53"/>
      <c r="P306" s="58"/>
    </row>
    <row r="307" spans="7:16">
      <c r="G307" s="58"/>
      <c r="H307" s="58"/>
      <c r="O307" s="53"/>
      <c r="P307" s="58"/>
    </row>
    <row r="308" spans="7:16">
      <c r="G308" s="58"/>
      <c r="H308" s="58"/>
      <c r="O308" s="53"/>
      <c r="P308" s="58"/>
    </row>
    <row r="309" spans="7:16">
      <c r="G309" s="58"/>
      <c r="H309" s="58"/>
      <c r="O309" s="53"/>
      <c r="P309" s="58"/>
    </row>
    <row r="310" spans="7:16">
      <c r="G310" s="58"/>
      <c r="H310" s="58"/>
      <c r="O310" s="53"/>
      <c r="P310" s="58"/>
    </row>
    <row r="311" spans="7:16">
      <c r="G311" s="58"/>
      <c r="H311" s="58"/>
      <c r="O311" s="53"/>
      <c r="P311" s="58"/>
    </row>
    <row r="312" spans="7:16">
      <c r="G312" s="58"/>
      <c r="H312" s="58"/>
      <c r="O312" s="53"/>
      <c r="P312" s="58"/>
    </row>
    <row r="313" spans="7:16">
      <c r="G313" s="58"/>
      <c r="H313" s="58"/>
      <c r="O313" s="53"/>
      <c r="P313" s="58"/>
    </row>
    <row r="314" spans="7:16">
      <c r="G314" s="58"/>
      <c r="H314" s="58"/>
      <c r="O314" s="53"/>
      <c r="P314" s="58"/>
    </row>
    <row r="315" spans="7:16">
      <c r="G315" s="58"/>
      <c r="H315" s="58"/>
      <c r="O315" s="53"/>
      <c r="P315" s="58"/>
    </row>
    <row r="316" spans="7:16">
      <c r="G316" s="58"/>
      <c r="H316" s="58"/>
      <c r="O316" s="53"/>
      <c r="P316" s="58"/>
    </row>
    <row r="317" spans="7:16">
      <c r="G317" s="58"/>
      <c r="H317" s="58"/>
      <c r="O317" s="53"/>
      <c r="P317" s="58"/>
    </row>
    <row r="318" spans="7:16">
      <c r="G318" s="58"/>
      <c r="H318" s="58"/>
      <c r="O318" s="53"/>
      <c r="P318" s="58"/>
    </row>
    <row r="319" spans="7:16">
      <c r="G319" s="58"/>
      <c r="H319" s="58"/>
      <c r="O319" s="53"/>
      <c r="P319" s="58"/>
    </row>
    <row r="320" spans="7:16">
      <c r="G320" s="58"/>
      <c r="H320" s="58"/>
      <c r="O320" s="53"/>
      <c r="P320" s="58"/>
    </row>
    <row r="321" spans="7:16">
      <c r="G321" s="58"/>
      <c r="H321" s="58"/>
      <c r="O321" s="53"/>
      <c r="P321" s="58"/>
    </row>
    <row r="322" spans="7:16">
      <c r="G322" s="58"/>
      <c r="H322" s="58"/>
      <c r="O322" s="53"/>
      <c r="P322" s="58"/>
    </row>
    <row r="323" spans="7:16">
      <c r="G323" s="58"/>
      <c r="H323" s="58"/>
      <c r="O323" s="53"/>
      <c r="P323" s="58"/>
    </row>
    <row r="324" spans="7:16">
      <c r="G324" s="58"/>
      <c r="H324" s="58"/>
      <c r="O324" s="53"/>
      <c r="P324" s="58"/>
    </row>
    <row r="325" spans="7:16">
      <c r="G325" s="58"/>
      <c r="H325" s="58"/>
      <c r="O325" s="53"/>
      <c r="P325" s="58"/>
    </row>
    <row r="326" spans="7:16">
      <c r="G326" s="58"/>
      <c r="H326" s="58"/>
      <c r="O326" s="53"/>
      <c r="P326" s="58"/>
    </row>
    <row r="327" spans="7:16">
      <c r="G327" s="58"/>
      <c r="H327" s="58"/>
      <c r="O327" s="53"/>
      <c r="P327" s="58"/>
    </row>
    <row r="328" spans="7:16">
      <c r="G328" s="58"/>
      <c r="H328" s="58"/>
      <c r="O328" s="53"/>
      <c r="P328" s="58"/>
    </row>
    <row r="329" spans="7:16">
      <c r="G329" s="58"/>
      <c r="H329" s="58"/>
      <c r="O329" s="53"/>
      <c r="P329" s="58"/>
    </row>
    <row r="330" spans="7:16">
      <c r="G330" s="58"/>
      <c r="H330" s="58"/>
      <c r="O330" s="53"/>
      <c r="P330" s="58"/>
    </row>
    <row r="331" spans="7:16">
      <c r="G331" s="58"/>
      <c r="H331" s="58"/>
      <c r="O331" s="53"/>
      <c r="P331" s="58"/>
    </row>
    <row r="332" spans="7:16">
      <c r="G332" s="58"/>
      <c r="H332" s="58"/>
      <c r="O332" s="53"/>
      <c r="P332" s="58"/>
    </row>
    <row r="333" spans="7:16">
      <c r="G333" s="58"/>
      <c r="H333" s="58"/>
      <c r="O333" s="53"/>
      <c r="P333" s="58"/>
    </row>
    <row r="334" spans="7:16">
      <c r="G334" s="58"/>
      <c r="H334" s="58"/>
      <c r="O334" s="53"/>
      <c r="P334" s="58"/>
    </row>
    <row r="335" spans="7:16">
      <c r="G335" s="58"/>
      <c r="H335" s="58"/>
      <c r="O335" s="53"/>
      <c r="P335" s="58"/>
    </row>
    <row r="336" spans="7:16">
      <c r="G336" s="58"/>
      <c r="H336" s="58"/>
      <c r="O336" s="53"/>
      <c r="P336" s="58"/>
    </row>
    <row r="337" spans="7:16">
      <c r="G337" s="58"/>
      <c r="H337" s="58"/>
      <c r="O337" s="53"/>
      <c r="P337" s="58"/>
    </row>
    <row r="338" spans="7:16">
      <c r="G338" s="58"/>
      <c r="H338" s="58"/>
      <c r="O338" s="53"/>
      <c r="P338" s="58"/>
    </row>
    <row r="339" spans="7:16">
      <c r="G339" s="58"/>
      <c r="H339" s="58"/>
      <c r="O339" s="53"/>
      <c r="P339" s="58"/>
    </row>
    <row r="340" spans="7:16">
      <c r="G340" s="58"/>
      <c r="H340" s="58"/>
      <c r="O340" s="53"/>
      <c r="P340" s="58"/>
    </row>
    <row r="341" spans="7:16">
      <c r="G341" s="58"/>
      <c r="H341" s="58"/>
      <c r="O341" s="53"/>
      <c r="P341" s="58"/>
    </row>
    <row r="342" spans="7:16">
      <c r="G342" s="58"/>
      <c r="H342" s="58"/>
      <c r="O342" s="53"/>
      <c r="P342" s="58"/>
    </row>
    <row r="343" spans="7:16">
      <c r="G343" s="58"/>
      <c r="H343" s="58"/>
      <c r="O343" s="53"/>
      <c r="P343" s="58"/>
    </row>
    <row r="344" spans="7:16">
      <c r="G344" s="58"/>
      <c r="H344" s="58"/>
      <c r="O344" s="53"/>
      <c r="P344" s="58"/>
    </row>
    <row r="345" spans="7:16">
      <c r="G345" s="58"/>
      <c r="H345" s="58"/>
      <c r="O345" s="53"/>
      <c r="P345" s="58"/>
    </row>
    <row r="346" spans="7:16">
      <c r="G346" s="58"/>
      <c r="H346" s="58"/>
      <c r="O346" s="53"/>
      <c r="P346" s="58"/>
    </row>
    <row r="347" spans="7:16">
      <c r="G347" s="58"/>
      <c r="H347" s="58"/>
      <c r="O347" s="53"/>
      <c r="P347" s="58"/>
    </row>
    <row r="348" spans="7:16">
      <c r="G348" s="58"/>
      <c r="H348" s="58"/>
      <c r="O348" s="53"/>
      <c r="P348" s="58"/>
    </row>
    <row r="349" spans="7:16">
      <c r="G349" s="58"/>
      <c r="H349" s="58"/>
      <c r="O349" s="53"/>
      <c r="P349" s="58"/>
    </row>
    <row r="350" spans="7:16">
      <c r="G350" s="58"/>
      <c r="H350" s="58"/>
      <c r="O350" s="53"/>
      <c r="P350" s="58"/>
    </row>
    <row r="351" spans="7:16">
      <c r="G351" s="58"/>
      <c r="H351" s="58"/>
      <c r="O351" s="53"/>
      <c r="P351" s="58"/>
    </row>
    <row r="352" spans="7:16">
      <c r="G352" s="58"/>
      <c r="H352" s="58"/>
      <c r="O352" s="53"/>
      <c r="P352" s="58"/>
    </row>
    <row r="353" spans="7:16">
      <c r="G353" s="58"/>
      <c r="H353" s="58"/>
      <c r="O353" s="53"/>
      <c r="P353" s="58"/>
    </row>
    <row r="354" spans="7:16">
      <c r="G354" s="58"/>
      <c r="H354" s="58"/>
      <c r="O354" s="53"/>
      <c r="P354" s="58"/>
    </row>
    <row r="355" spans="7:16">
      <c r="G355" s="58"/>
      <c r="H355" s="58"/>
      <c r="O355" s="53"/>
      <c r="P355" s="58"/>
    </row>
    <row r="356" spans="7:16">
      <c r="G356" s="58"/>
      <c r="H356" s="58"/>
      <c r="O356" s="53"/>
      <c r="P356" s="58"/>
    </row>
    <row r="357" spans="7:16">
      <c r="G357" s="58"/>
      <c r="H357" s="58"/>
      <c r="O357" s="53"/>
      <c r="P357" s="58"/>
    </row>
    <row r="358" spans="7:16">
      <c r="G358" s="58"/>
      <c r="H358" s="58"/>
      <c r="O358" s="53"/>
      <c r="P358" s="58"/>
    </row>
    <row r="359" spans="7:16">
      <c r="G359" s="58"/>
      <c r="H359" s="58"/>
      <c r="O359" s="53"/>
      <c r="P359" s="58"/>
    </row>
    <row r="360" spans="7:16">
      <c r="G360" s="58"/>
      <c r="H360" s="58"/>
      <c r="O360" s="53"/>
      <c r="P360" s="58"/>
    </row>
    <row r="361" spans="7:16">
      <c r="G361" s="58"/>
      <c r="H361" s="58"/>
      <c r="O361" s="53"/>
      <c r="P361" s="58"/>
    </row>
    <row r="362" spans="7:16">
      <c r="G362" s="58"/>
      <c r="H362" s="58"/>
      <c r="O362" s="53"/>
      <c r="P362" s="58"/>
    </row>
    <row r="363" spans="7:16">
      <c r="G363" s="58"/>
      <c r="H363" s="58"/>
      <c r="O363" s="53"/>
      <c r="P363" s="58"/>
    </row>
    <row r="364" spans="7:16">
      <c r="G364" s="58"/>
      <c r="H364" s="58"/>
      <c r="O364" s="53"/>
      <c r="P364" s="58"/>
    </row>
    <row r="365" spans="7:16">
      <c r="G365" s="58"/>
      <c r="H365" s="58"/>
      <c r="O365" s="53"/>
      <c r="P365" s="58"/>
    </row>
    <row r="366" spans="7:16">
      <c r="G366" s="58"/>
      <c r="H366" s="58"/>
      <c r="O366" s="53"/>
      <c r="P366" s="58"/>
    </row>
    <row r="367" spans="7:16">
      <c r="G367" s="58"/>
      <c r="H367" s="58"/>
      <c r="O367" s="53"/>
      <c r="P367" s="58"/>
    </row>
    <row r="368" spans="7:16">
      <c r="G368" s="58"/>
      <c r="H368" s="58"/>
      <c r="O368" s="53"/>
      <c r="P368" s="58"/>
    </row>
    <row r="369" spans="7:16">
      <c r="G369" s="58"/>
      <c r="H369" s="58"/>
      <c r="O369" s="53"/>
      <c r="P369" s="58"/>
    </row>
    <row r="370" spans="7:16">
      <c r="G370" s="58"/>
      <c r="H370" s="58"/>
      <c r="O370" s="53"/>
      <c r="P370" s="58"/>
    </row>
    <row r="371" spans="7:16">
      <c r="G371" s="58"/>
      <c r="H371" s="58"/>
      <c r="O371" s="53"/>
      <c r="P371" s="58"/>
    </row>
    <row r="372" spans="7:16">
      <c r="G372" s="58"/>
      <c r="H372" s="58"/>
      <c r="O372" s="53"/>
      <c r="P372" s="58"/>
    </row>
    <row r="373" spans="7:16">
      <c r="G373" s="58"/>
      <c r="H373" s="58"/>
      <c r="O373" s="53"/>
      <c r="P373" s="58"/>
    </row>
    <row r="374" spans="7:16">
      <c r="G374" s="58"/>
      <c r="H374" s="58"/>
      <c r="O374" s="53"/>
      <c r="P374" s="58"/>
    </row>
    <row r="375" spans="7:16">
      <c r="G375" s="58"/>
      <c r="H375" s="58"/>
      <c r="O375" s="53"/>
      <c r="P375" s="58"/>
    </row>
    <row r="376" spans="7:16">
      <c r="G376" s="58"/>
      <c r="H376" s="58"/>
      <c r="O376" s="53"/>
      <c r="P376" s="58"/>
    </row>
    <row r="377" spans="7:16">
      <c r="G377" s="58"/>
      <c r="H377" s="58"/>
      <c r="O377" s="53"/>
      <c r="P377" s="58"/>
    </row>
    <row r="378" spans="7:16">
      <c r="G378" s="58"/>
      <c r="H378" s="58"/>
      <c r="O378" s="53"/>
      <c r="P378" s="58"/>
    </row>
    <row r="379" spans="7:16">
      <c r="G379" s="58"/>
      <c r="H379" s="58"/>
      <c r="O379" s="53"/>
      <c r="P379" s="58"/>
    </row>
    <row r="380" spans="7:16">
      <c r="G380" s="58"/>
      <c r="H380" s="58"/>
      <c r="O380" s="53"/>
      <c r="P380" s="58"/>
    </row>
    <row r="381" spans="7:16">
      <c r="G381" s="58"/>
      <c r="H381" s="58"/>
      <c r="O381" s="53"/>
      <c r="P381" s="58"/>
    </row>
    <row r="382" spans="7:16">
      <c r="G382" s="58"/>
      <c r="H382" s="58"/>
      <c r="O382" s="53"/>
      <c r="P382" s="58"/>
    </row>
    <row r="383" spans="7:16">
      <c r="G383" s="58"/>
      <c r="H383" s="58"/>
      <c r="O383" s="53"/>
      <c r="P383" s="58"/>
    </row>
    <row r="384" spans="7:16">
      <c r="G384" s="58"/>
      <c r="H384" s="58"/>
      <c r="O384" s="53"/>
      <c r="P384" s="58"/>
    </row>
    <row r="385" spans="7:16">
      <c r="G385" s="58"/>
      <c r="H385" s="58"/>
      <c r="O385" s="53"/>
      <c r="P385" s="58"/>
    </row>
    <row r="386" spans="7:16">
      <c r="G386" s="58"/>
      <c r="H386" s="58"/>
      <c r="O386" s="53"/>
      <c r="P386" s="58"/>
    </row>
    <row r="387" spans="7:16">
      <c r="G387" s="58"/>
      <c r="H387" s="58"/>
      <c r="O387" s="53"/>
      <c r="P387" s="58"/>
    </row>
    <row r="388" spans="7:16">
      <c r="G388" s="58"/>
      <c r="H388" s="58"/>
      <c r="O388" s="53"/>
      <c r="P388" s="58"/>
    </row>
    <row r="389" spans="7:16">
      <c r="G389" s="58"/>
      <c r="H389" s="58"/>
      <c r="O389" s="53"/>
      <c r="P389" s="58"/>
    </row>
    <row r="390" spans="7:16">
      <c r="G390" s="58"/>
      <c r="H390" s="58"/>
      <c r="O390" s="53"/>
      <c r="P390" s="58"/>
    </row>
    <row r="391" spans="7:16">
      <c r="G391" s="58"/>
      <c r="H391" s="58"/>
      <c r="O391" s="53"/>
      <c r="P391" s="58"/>
    </row>
    <row r="392" spans="7:16">
      <c r="G392" s="58"/>
      <c r="H392" s="58"/>
      <c r="O392" s="53"/>
      <c r="P392" s="58"/>
    </row>
    <row r="393" spans="7:16">
      <c r="G393" s="58"/>
      <c r="H393" s="58"/>
      <c r="O393" s="53"/>
      <c r="P393" s="58"/>
    </row>
    <row r="394" spans="7:16">
      <c r="G394" s="58"/>
      <c r="H394" s="58"/>
      <c r="O394" s="53"/>
      <c r="P394" s="58"/>
    </row>
    <row r="395" spans="7:16">
      <c r="G395" s="58"/>
      <c r="H395" s="58"/>
      <c r="O395" s="53"/>
      <c r="P395" s="58"/>
    </row>
    <row r="396" spans="7:16">
      <c r="G396" s="58"/>
      <c r="H396" s="58"/>
      <c r="O396" s="53"/>
      <c r="P396" s="58"/>
    </row>
    <row r="397" spans="7:16">
      <c r="G397" s="58"/>
      <c r="H397" s="58"/>
      <c r="O397" s="53"/>
      <c r="P397" s="58"/>
    </row>
    <row r="398" spans="7:16">
      <c r="G398" s="58"/>
      <c r="H398" s="58"/>
      <c r="O398" s="53"/>
      <c r="P398" s="58"/>
    </row>
    <row r="399" spans="7:16">
      <c r="G399" s="58"/>
      <c r="H399" s="58"/>
      <c r="O399" s="53"/>
      <c r="P399" s="58"/>
    </row>
    <row r="400" spans="7:16">
      <c r="G400" s="58"/>
      <c r="H400" s="58"/>
      <c r="O400" s="53"/>
      <c r="P400" s="58"/>
    </row>
    <row r="401" spans="7:16">
      <c r="G401" s="58"/>
      <c r="H401" s="58"/>
      <c r="O401" s="53"/>
      <c r="P401" s="58"/>
    </row>
    <row r="402" spans="7:16">
      <c r="G402" s="58"/>
      <c r="H402" s="58"/>
      <c r="O402" s="53"/>
      <c r="P402" s="58"/>
    </row>
    <row r="403" spans="7:16">
      <c r="G403" s="58"/>
      <c r="H403" s="58"/>
      <c r="O403" s="53"/>
      <c r="P403" s="58"/>
    </row>
    <row r="404" spans="7:16">
      <c r="G404" s="58"/>
      <c r="H404" s="58"/>
      <c r="O404" s="53"/>
      <c r="P404" s="58"/>
    </row>
    <row r="405" spans="7:16">
      <c r="G405" s="58"/>
      <c r="H405" s="58"/>
      <c r="O405" s="53"/>
      <c r="P405" s="58"/>
    </row>
    <row r="406" spans="7:16">
      <c r="G406" s="58"/>
      <c r="H406" s="58"/>
      <c r="O406" s="53"/>
      <c r="P406" s="58"/>
    </row>
    <row r="407" spans="7:16">
      <c r="G407" s="58"/>
      <c r="H407" s="58"/>
      <c r="O407" s="53"/>
      <c r="P407" s="58"/>
    </row>
    <row r="408" spans="7:16">
      <c r="G408" s="58"/>
      <c r="H408" s="58"/>
      <c r="O408" s="53"/>
      <c r="P408" s="58"/>
    </row>
    <row r="409" spans="7:16">
      <c r="G409" s="58"/>
      <c r="H409" s="58"/>
      <c r="O409" s="53"/>
      <c r="P409" s="58"/>
    </row>
    <row r="410" spans="7:16">
      <c r="G410" s="58"/>
      <c r="H410" s="58"/>
      <c r="O410" s="53"/>
      <c r="P410" s="58"/>
    </row>
    <row r="411" spans="7:16">
      <c r="G411" s="58"/>
      <c r="H411" s="58"/>
      <c r="O411" s="53"/>
      <c r="P411" s="58"/>
    </row>
    <row r="412" spans="7:16">
      <c r="G412" s="58"/>
      <c r="H412" s="58"/>
      <c r="O412" s="53"/>
      <c r="P412" s="58"/>
    </row>
    <row r="413" spans="7:16">
      <c r="G413" s="58"/>
      <c r="H413" s="58"/>
      <c r="O413" s="53"/>
      <c r="P413" s="58"/>
    </row>
    <row r="414" spans="7:16">
      <c r="G414" s="58"/>
      <c r="H414" s="58"/>
      <c r="O414" s="53"/>
      <c r="P414" s="58"/>
    </row>
    <row r="415" spans="7:16">
      <c r="G415" s="58"/>
      <c r="H415" s="58"/>
      <c r="O415" s="53"/>
      <c r="P415" s="58"/>
    </row>
    <row r="416" spans="7:16">
      <c r="G416" s="58"/>
      <c r="H416" s="58"/>
      <c r="O416" s="53"/>
      <c r="P416" s="58"/>
    </row>
    <row r="417" spans="7:16">
      <c r="G417" s="58"/>
      <c r="H417" s="58"/>
      <c r="O417" s="53"/>
      <c r="P417" s="58"/>
    </row>
    <row r="418" spans="7:16">
      <c r="G418" s="58"/>
      <c r="H418" s="58"/>
      <c r="O418" s="53"/>
      <c r="P418" s="58"/>
    </row>
    <row r="419" spans="7:16">
      <c r="G419" s="58"/>
      <c r="H419" s="58"/>
      <c r="O419" s="53"/>
      <c r="P419" s="58"/>
    </row>
    <row r="420" spans="7:16">
      <c r="G420" s="58"/>
      <c r="H420" s="58"/>
      <c r="O420" s="53"/>
      <c r="P420" s="58"/>
    </row>
    <row r="421" spans="7:16">
      <c r="G421" s="58"/>
      <c r="H421" s="58"/>
      <c r="O421" s="53"/>
      <c r="P421" s="58"/>
    </row>
    <row r="422" spans="7:16">
      <c r="G422" s="58"/>
      <c r="H422" s="58"/>
      <c r="O422" s="53"/>
      <c r="P422" s="58"/>
    </row>
    <row r="423" spans="7:16">
      <c r="G423" s="58"/>
      <c r="H423" s="58"/>
      <c r="O423" s="53"/>
      <c r="P423" s="58"/>
    </row>
    <row r="424" spans="7:16">
      <c r="G424" s="58"/>
      <c r="H424" s="58"/>
      <c r="O424" s="53"/>
      <c r="P424" s="58"/>
    </row>
    <row r="425" spans="7:16">
      <c r="G425" s="58"/>
      <c r="H425" s="58"/>
      <c r="O425" s="53"/>
      <c r="P425" s="58"/>
    </row>
    <row r="426" spans="7:16">
      <c r="G426" s="58"/>
      <c r="H426" s="58"/>
      <c r="O426" s="53"/>
      <c r="P426" s="58"/>
    </row>
    <row r="427" spans="7:16">
      <c r="G427" s="58"/>
      <c r="H427" s="58"/>
      <c r="O427" s="53"/>
      <c r="P427" s="58"/>
    </row>
    <row r="428" spans="7:16">
      <c r="G428" s="58"/>
      <c r="H428" s="58"/>
      <c r="O428" s="53"/>
      <c r="P428" s="58"/>
    </row>
    <row r="429" spans="7:16">
      <c r="G429" s="58"/>
      <c r="H429" s="58"/>
      <c r="O429" s="53"/>
      <c r="P429" s="58"/>
    </row>
    <row r="430" spans="7:16">
      <c r="G430" s="58"/>
      <c r="H430" s="58"/>
      <c r="O430" s="53"/>
      <c r="P430" s="58"/>
    </row>
    <row r="431" spans="7:16">
      <c r="G431" s="58"/>
      <c r="H431" s="58"/>
      <c r="O431" s="53"/>
      <c r="P431" s="58"/>
    </row>
    <row r="432" spans="7:16">
      <c r="G432" s="58"/>
      <c r="H432" s="58"/>
      <c r="O432" s="53"/>
      <c r="P432" s="58"/>
    </row>
    <row r="433" spans="7:16">
      <c r="G433" s="58"/>
      <c r="H433" s="58"/>
      <c r="O433" s="53"/>
      <c r="P433" s="58"/>
    </row>
    <row r="434" spans="7:16">
      <c r="G434" s="58"/>
      <c r="H434" s="58"/>
      <c r="O434" s="53"/>
      <c r="P434" s="58"/>
    </row>
    <row r="435" spans="7:16">
      <c r="G435" s="58"/>
      <c r="H435" s="58"/>
      <c r="O435" s="53"/>
      <c r="P435" s="58"/>
    </row>
    <row r="436" spans="7:16">
      <c r="G436" s="58"/>
      <c r="H436" s="58"/>
      <c r="O436" s="53"/>
      <c r="P436" s="58"/>
    </row>
    <row r="437" spans="7:16">
      <c r="G437" s="58"/>
      <c r="H437" s="58"/>
      <c r="O437" s="53"/>
      <c r="P437" s="58"/>
    </row>
    <row r="438" spans="7:16">
      <c r="G438" s="58"/>
      <c r="H438" s="58"/>
      <c r="O438" s="53"/>
      <c r="P438" s="58"/>
    </row>
    <row r="439" spans="7:16">
      <c r="G439" s="58"/>
      <c r="H439" s="58"/>
      <c r="O439" s="53"/>
      <c r="P439" s="58"/>
    </row>
    <row r="440" spans="7:16">
      <c r="G440" s="58"/>
      <c r="H440" s="58"/>
      <c r="O440" s="53"/>
      <c r="P440" s="58"/>
    </row>
    <row r="441" spans="7:16">
      <c r="G441" s="58"/>
      <c r="H441" s="58"/>
      <c r="O441" s="53"/>
      <c r="P441" s="58"/>
    </row>
    <row r="442" spans="7:16">
      <c r="G442" s="58"/>
      <c r="H442" s="58"/>
      <c r="O442" s="53"/>
      <c r="P442" s="58"/>
    </row>
    <row r="443" spans="7:16">
      <c r="G443" s="58"/>
      <c r="H443" s="58"/>
      <c r="O443" s="53"/>
      <c r="P443" s="58"/>
    </row>
    <row r="444" spans="7:16">
      <c r="G444" s="58"/>
      <c r="H444" s="58"/>
      <c r="O444" s="53"/>
      <c r="P444" s="58"/>
    </row>
    <row r="445" spans="7:16">
      <c r="G445" s="58"/>
      <c r="H445" s="58"/>
      <c r="O445" s="53"/>
      <c r="P445" s="58"/>
    </row>
    <row r="446" spans="7:16">
      <c r="G446" s="58"/>
      <c r="H446" s="58"/>
      <c r="O446" s="53"/>
      <c r="P446" s="58"/>
    </row>
    <row r="447" spans="7:16">
      <c r="G447" s="58"/>
      <c r="H447" s="58"/>
      <c r="O447" s="53"/>
      <c r="P447" s="58"/>
    </row>
    <row r="448" spans="7:16">
      <c r="G448" s="58"/>
      <c r="H448" s="58"/>
      <c r="O448" s="53"/>
      <c r="P448" s="58"/>
    </row>
    <row r="449" spans="7:16">
      <c r="G449" s="58"/>
      <c r="H449" s="58"/>
      <c r="O449" s="53"/>
      <c r="P449" s="58"/>
    </row>
    <row r="450" spans="7:16">
      <c r="G450" s="58"/>
      <c r="H450" s="58"/>
      <c r="O450" s="53"/>
      <c r="P450" s="58"/>
    </row>
    <row r="451" spans="7:16">
      <c r="G451" s="58"/>
      <c r="H451" s="58"/>
      <c r="O451" s="53"/>
      <c r="P451" s="58"/>
    </row>
    <row r="452" spans="7:16">
      <c r="G452" s="58"/>
      <c r="H452" s="58"/>
      <c r="O452" s="53"/>
      <c r="P452" s="58"/>
    </row>
    <row r="453" spans="7:16">
      <c r="G453" s="58"/>
      <c r="H453" s="58"/>
      <c r="O453" s="53"/>
      <c r="P453" s="58"/>
    </row>
    <row r="454" spans="7:16">
      <c r="G454" s="58"/>
      <c r="H454" s="58"/>
      <c r="O454" s="53"/>
      <c r="P454" s="58"/>
    </row>
    <row r="455" spans="7:16">
      <c r="G455" s="58"/>
      <c r="H455" s="58"/>
      <c r="O455" s="53"/>
      <c r="P455" s="58"/>
    </row>
    <row r="456" spans="7:16">
      <c r="G456" s="58"/>
      <c r="H456" s="58"/>
      <c r="O456" s="53"/>
      <c r="P456" s="58"/>
    </row>
    <row r="457" spans="7:16">
      <c r="G457" s="58"/>
      <c r="H457" s="58"/>
      <c r="O457" s="53"/>
      <c r="P457" s="58"/>
    </row>
    <row r="458" spans="7:16">
      <c r="G458" s="58"/>
      <c r="H458" s="58"/>
      <c r="O458" s="53"/>
      <c r="P458" s="58"/>
    </row>
    <row r="459" spans="7:16">
      <c r="G459" s="58"/>
      <c r="H459" s="58"/>
      <c r="O459" s="53"/>
      <c r="P459" s="58"/>
    </row>
    <row r="460" spans="7:16">
      <c r="G460" s="58"/>
      <c r="H460" s="58"/>
      <c r="O460" s="53"/>
      <c r="P460" s="58"/>
    </row>
    <row r="461" spans="7:16">
      <c r="G461" s="58"/>
      <c r="H461" s="58"/>
      <c r="O461" s="53"/>
      <c r="P461" s="58"/>
    </row>
    <row r="462" spans="7:16">
      <c r="G462" s="58"/>
      <c r="H462" s="58"/>
      <c r="O462" s="53"/>
      <c r="P462" s="58"/>
    </row>
    <row r="463" spans="7:16">
      <c r="G463" s="58"/>
      <c r="H463" s="58"/>
      <c r="O463" s="53"/>
      <c r="P463" s="58"/>
    </row>
    <row r="464" spans="7:16">
      <c r="G464" s="58"/>
      <c r="H464" s="58"/>
      <c r="O464" s="53"/>
      <c r="P464" s="58"/>
    </row>
    <row r="465" spans="7:16">
      <c r="G465" s="58"/>
      <c r="H465" s="58"/>
      <c r="O465" s="53"/>
      <c r="P465" s="58"/>
    </row>
    <row r="466" spans="7:16">
      <c r="G466" s="58"/>
      <c r="H466" s="58"/>
      <c r="O466" s="53"/>
      <c r="P466" s="58"/>
    </row>
    <row r="467" spans="7:16">
      <c r="G467" s="58"/>
      <c r="H467" s="58"/>
      <c r="O467" s="53"/>
      <c r="P467" s="58"/>
    </row>
    <row r="468" spans="7:16">
      <c r="G468" s="58"/>
      <c r="H468" s="58"/>
      <c r="O468" s="53"/>
      <c r="P468" s="58"/>
    </row>
    <row r="469" spans="7:16">
      <c r="G469" s="58"/>
      <c r="H469" s="58"/>
      <c r="O469" s="53"/>
      <c r="P469" s="58"/>
    </row>
    <row r="470" spans="7:16">
      <c r="G470" s="58"/>
      <c r="H470" s="58"/>
      <c r="O470" s="53"/>
      <c r="P470" s="58"/>
    </row>
    <row r="471" spans="7:16">
      <c r="G471" s="58"/>
      <c r="H471" s="58"/>
      <c r="O471" s="53"/>
      <c r="P471" s="58"/>
    </row>
    <row r="472" spans="7:16">
      <c r="G472" s="58"/>
      <c r="H472" s="58"/>
      <c r="O472" s="53"/>
      <c r="P472" s="58"/>
    </row>
    <row r="473" spans="7:16">
      <c r="G473" s="58"/>
      <c r="H473" s="58"/>
      <c r="O473" s="53"/>
      <c r="P473" s="58"/>
    </row>
    <row r="474" spans="7:16">
      <c r="G474" s="58"/>
      <c r="H474" s="58"/>
      <c r="O474" s="53"/>
      <c r="P474" s="58"/>
    </row>
    <row r="475" spans="7:16">
      <c r="G475" s="58"/>
      <c r="H475" s="58"/>
      <c r="O475" s="53"/>
      <c r="P475" s="58"/>
    </row>
    <row r="476" spans="7:16">
      <c r="G476" s="58"/>
      <c r="H476" s="58"/>
      <c r="O476" s="53"/>
      <c r="P476" s="58"/>
    </row>
    <row r="477" spans="7:16">
      <c r="G477" s="58"/>
      <c r="H477" s="58"/>
      <c r="O477" s="53"/>
      <c r="P477" s="58"/>
    </row>
    <row r="478" spans="7:16">
      <c r="G478" s="58"/>
      <c r="H478" s="58"/>
      <c r="O478" s="53"/>
      <c r="P478" s="58"/>
    </row>
    <row r="479" spans="7:16">
      <c r="G479" s="58"/>
      <c r="H479" s="58"/>
      <c r="O479" s="53"/>
      <c r="P479" s="58"/>
    </row>
    <row r="480" spans="7:16">
      <c r="G480" s="58"/>
      <c r="H480" s="58"/>
      <c r="O480" s="53"/>
      <c r="P480" s="58"/>
    </row>
    <row r="481" spans="7:16">
      <c r="G481" s="58"/>
      <c r="H481" s="58"/>
      <c r="O481" s="53"/>
      <c r="P481" s="58"/>
    </row>
    <row r="482" spans="7:16">
      <c r="G482" s="58"/>
      <c r="H482" s="58"/>
      <c r="O482" s="53"/>
      <c r="P482" s="58"/>
    </row>
    <row r="483" spans="7:16">
      <c r="G483" s="58"/>
      <c r="H483" s="58"/>
      <c r="O483" s="53"/>
      <c r="P483" s="58"/>
    </row>
    <row r="484" spans="7:16">
      <c r="G484" s="58"/>
      <c r="H484" s="58"/>
      <c r="O484" s="53"/>
      <c r="P484" s="58"/>
    </row>
    <row r="485" spans="7:16">
      <c r="G485" s="58"/>
      <c r="H485" s="58"/>
      <c r="O485" s="53"/>
      <c r="P485" s="58"/>
    </row>
    <row r="486" spans="7:16">
      <c r="G486" s="58"/>
      <c r="H486" s="58"/>
      <c r="O486" s="53"/>
      <c r="P486" s="58"/>
    </row>
    <row r="487" spans="7:16">
      <c r="G487" s="58"/>
      <c r="H487" s="58"/>
      <c r="O487" s="53"/>
      <c r="P487" s="58"/>
    </row>
    <row r="488" spans="7:16">
      <c r="G488" s="58"/>
      <c r="H488" s="58"/>
      <c r="O488" s="53"/>
      <c r="P488" s="58"/>
    </row>
    <row r="489" spans="7:16">
      <c r="G489" s="58"/>
      <c r="H489" s="58"/>
      <c r="O489" s="53"/>
      <c r="P489" s="58"/>
    </row>
    <row r="490" spans="7:16">
      <c r="G490" s="58"/>
      <c r="H490" s="58"/>
      <c r="O490" s="53"/>
      <c r="P490" s="58"/>
    </row>
    <row r="491" spans="7:16">
      <c r="G491" s="58"/>
      <c r="H491" s="58"/>
      <c r="O491" s="53"/>
      <c r="P491" s="58"/>
    </row>
    <row r="492" spans="7:16">
      <c r="G492" s="58"/>
      <c r="H492" s="58"/>
      <c r="O492" s="53"/>
      <c r="P492" s="58"/>
    </row>
    <row r="493" spans="7:16">
      <c r="G493" s="58"/>
      <c r="H493" s="58"/>
      <c r="O493" s="53"/>
      <c r="P493" s="58"/>
    </row>
    <row r="494" spans="7:16">
      <c r="G494" s="58"/>
      <c r="H494" s="58"/>
      <c r="O494" s="53"/>
      <c r="P494" s="58"/>
    </row>
    <row r="495" spans="7:16">
      <c r="G495" s="58"/>
      <c r="H495" s="58"/>
      <c r="O495" s="53"/>
      <c r="P495" s="58"/>
    </row>
    <row r="496" spans="7:16">
      <c r="G496" s="58"/>
      <c r="H496" s="58"/>
      <c r="O496" s="53"/>
      <c r="P496" s="58"/>
    </row>
    <row r="497" spans="7:16">
      <c r="G497" s="58"/>
      <c r="H497" s="58"/>
      <c r="O497" s="53"/>
      <c r="P497" s="58"/>
    </row>
    <row r="498" spans="7:16">
      <c r="G498" s="58"/>
      <c r="H498" s="58"/>
      <c r="O498" s="53"/>
      <c r="P498" s="58"/>
    </row>
    <row r="499" spans="7:16">
      <c r="G499" s="58"/>
      <c r="H499" s="58"/>
      <c r="O499" s="53"/>
      <c r="P499" s="58"/>
    </row>
    <row r="500" spans="7:16">
      <c r="G500" s="58"/>
      <c r="H500" s="58"/>
      <c r="O500" s="53"/>
      <c r="P500" s="58"/>
    </row>
    <row r="501" spans="7:16">
      <c r="G501" s="58"/>
      <c r="H501" s="58"/>
      <c r="O501" s="53"/>
      <c r="P501" s="58"/>
    </row>
    <row r="502" spans="7:16">
      <c r="G502" s="58"/>
      <c r="H502" s="58"/>
      <c r="O502" s="53"/>
      <c r="P502" s="58"/>
    </row>
    <row r="503" spans="7:16">
      <c r="G503" s="58"/>
      <c r="H503" s="58"/>
      <c r="O503" s="53"/>
      <c r="P503" s="58"/>
    </row>
    <row r="504" spans="7:16">
      <c r="G504" s="58"/>
      <c r="H504" s="58"/>
      <c r="O504" s="53"/>
      <c r="P504" s="58"/>
    </row>
    <row r="505" spans="7:16">
      <c r="G505" s="58"/>
      <c r="H505" s="58"/>
      <c r="O505" s="53"/>
      <c r="P505" s="58"/>
    </row>
    <row r="506" spans="7:16">
      <c r="G506" s="58"/>
      <c r="H506" s="58"/>
      <c r="O506" s="53"/>
      <c r="P506" s="58"/>
    </row>
    <row r="507" spans="7:16">
      <c r="G507" s="58"/>
      <c r="H507" s="58"/>
      <c r="O507" s="53"/>
      <c r="P507" s="58"/>
    </row>
    <row r="508" spans="7:16">
      <c r="G508" s="58"/>
      <c r="H508" s="58"/>
      <c r="O508" s="53"/>
      <c r="P508" s="58"/>
    </row>
    <row r="509" spans="7:16">
      <c r="G509" s="58"/>
      <c r="H509" s="58"/>
      <c r="O509" s="53"/>
      <c r="P509" s="58"/>
    </row>
    <row r="510" spans="7:16">
      <c r="G510" s="58"/>
      <c r="H510" s="58"/>
      <c r="O510" s="53"/>
      <c r="P510" s="58"/>
    </row>
    <row r="511" spans="7:16">
      <c r="G511" s="58"/>
      <c r="H511" s="58"/>
      <c r="O511" s="53"/>
      <c r="P511" s="58"/>
    </row>
    <row r="512" spans="7:16">
      <c r="G512" s="58"/>
      <c r="H512" s="58"/>
      <c r="O512" s="53"/>
      <c r="P512" s="58"/>
    </row>
    <row r="513" spans="7:16">
      <c r="G513" s="58"/>
      <c r="H513" s="58"/>
      <c r="O513" s="53"/>
      <c r="P513" s="58"/>
    </row>
    <row r="514" spans="7:16">
      <c r="G514" s="58"/>
      <c r="H514" s="58"/>
      <c r="O514" s="53"/>
      <c r="P514" s="58"/>
    </row>
    <row r="515" spans="7:16">
      <c r="G515" s="58"/>
      <c r="H515" s="58"/>
      <c r="O515" s="53"/>
      <c r="P515" s="58"/>
    </row>
    <row r="516" spans="7:16">
      <c r="G516" s="58"/>
      <c r="H516" s="58"/>
      <c r="O516" s="53"/>
      <c r="P516" s="58"/>
    </row>
    <row r="517" spans="7:16">
      <c r="G517" s="58"/>
      <c r="H517" s="58"/>
      <c r="O517" s="53"/>
      <c r="P517" s="58"/>
    </row>
    <row r="518" spans="7:16">
      <c r="G518" s="58"/>
      <c r="H518" s="58"/>
      <c r="O518" s="53"/>
      <c r="P518" s="58"/>
    </row>
    <row r="519" spans="7:16">
      <c r="G519" s="58"/>
      <c r="H519" s="58"/>
      <c r="O519" s="53"/>
      <c r="P519" s="58"/>
    </row>
    <row r="520" spans="7:16">
      <c r="G520" s="58"/>
      <c r="H520" s="58"/>
      <c r="O520" s="53"/>
      <c r="P520" s="58"/>
    </row>
    <row r="521" spans="7:16">
      <c r="G521" s="58"/>
      <c r="H521" s="58"/>
      <c r="O521" s="53"/>
      <c r="P521" s="58"/>
    </row>
    <row r="522" spans="7:16">
      <c r="G522" s="58"/>
      <c r="H522" s="58"/>
      <c r="O522" s="53"/>
      <c r="P522" s="58"/>
    </row>
    <row r="523" spans="7:16">
      <c r="G523" s="58"/>
      <c r="H523" s="58"/>
      <c r="O523" s="53"/>
      <c r="P523" s="58"/>
    </row>
    <row r="524" spans="7:16">
      <c r="G524" s="58"/>
      <c r="H524" s="58"/>
      <c r="O524" s="53"/>
      <c r="P524" s="58"/>
    </row>
    <row r="525" spans="7:16">
      <c r="G525" s="58"/>
      <c r="H525" s="58"/>
      <c r="O525" s="53"/>
      <c r="P525" s="58"/>
    </row>
    <row r="526" spans="7:16">
      <c r="G526" s="58"/>
      <c r="H526" s="58"/>
      <c r="O526" s="53"/>
      <c r="P526" s="58"/>
    </row>
    <row r="527" spans="7:16">
      <c r="G527" s="58"/>
      <c r="H527" s="58"/>
      <c r="O527" s="53"/>
      <c r="P527" s="58"/>
    </row>
    <row r="528" spans="7:16">
      <c r="G528" s="58"/>
      <c r="H528" s="58"/>
      <c r="O528" s="53"/>
      <c r="P528" s="58"/>
    </row>
    <row r="529" spans="7:16">
      <c r="G529" s="58"/>
      <c r="H529" s="58"/>
      <c r="O529" s="53"/>
      <c r="P529" s="58"/>
    </row>
    <row r="530" spans="7:16">
      <c r="G530" s="58"/>
      <c r="H530" s="58"/>
      <c r="O530" s="53"/>
      <c r="P530" s="58"/>
    </row>
    <row r="531" spans="7:16">
      <c r="G531" s="58"/>
      <c r="H531" s="58"/>
      <c r="O531" s="53"/>
      <c r="P531" s="58"/>
    </row>
    <row r="532" spans="7:16">
      <c r="G532" s="58"/>
      <c r="H532" s="58"/>
      <c r="O532" s="53"/>
      <c r="P532" s="58"/>
    </row>
    <row r="533" spans="7:16">
      <c r="G533" s="58"/>
      <c r="H533" s="58"/>
      <c r="O533" s="53"/>
      <c r="P533" s="58"/>
    </row>
    <row r="534" spans="7:16">
      <c r="G534" s="58"/>
      <c r="H534" s="58"/>
      <c r="O534" s="53"/>
      <c r="P534" s="58"/>
    </row>
    <row r="535" spans="7:16">
      <c r="G535" s="58"/>
      <c r="H535" s="58"/>
      <c r="O535" s="53"/>
      <c r="P535" s="58"/>
    </row>
    <row r="536" spans="7:16">
      <c r="G536" s="58"/>
      <c r="H536" s="58"/>
      <c r="O536" s="53"/>
      <c r="P536" s="58"/>
    </row>
    <row r="537" spans="7:16">
      <c r="G537" s="58"/>
      <c r="H537" s="58"/>
      <c r="O537" s="53"/>
      <c r="P537" s="58"/>
    </row>
    <row r="538" spans="7:16">
      <c r="G538" s="58"/>
      <c r="H538" s="58"/>
      <c r="O538" s="53"/>
      <c r="P538" s="58"/>
    </row>
    <row r="539" spans="7:16">
      <c r="G539" s="58"/>
      <c r="H539" s="58"/>
      <c r="O539" s="53"/>
      <c r="P539" s="58"/>
    </row>
    <row r="540" spans="7:16">
      <c r="G540" s="58"/>
      <c r="H540" s="58"/>
      <c r="O540" s="53"/>
      <c r="P540" s="58"/>
    </row>
    <row r="541" spans="7:16">
      <c r="G541" s="58"/>
      <c r="H541" s="58"/>
      <c r="O541" s="53"/>
      <c r="P541" s="58"/>
    </row>
    <row r="542" spans="7:16">
      <c r="G542" s="58"/>
      <c r="H542" s="58"/>
      <c r="O542" s="53"/>
      <c r="P542" s="58"/>
    </row>
    <row r="543" spans="7:16">
      <c r="G543" s="58"/>
      <c r="H543" s="58"/>
      <c r="O543" s="53"/>
      <c r="P543" s="58"/>
    </row>
    <row r="544" spans="7:16">
      <c r="G544" s="58"/>
      <c r="H544" s="58"/>
      <c r="O544" s="53"/>
      <c r="P544" s="58"/>
    </row>
    <row r="545" spans="7:16">
      <c r="G545" s="58"/>
      <c r="H545" s="58"/>
      <c r="O545" s="53"/>
      <c r="P545" s="58"/>
    </row>
    <row r="546" spans="7:16">
      <c r="G546" s="58"/>
      <c r="H546" s="58"/>
      <c r="O546" s="53"/>
      <c r="P546" s="58"/>
    </row>
    <row r="547" spans="7:16">
      <c r="G547" s="58"/>
      <c r="H547" s="58"/>
      <c r="O547" s="53"/>
      <c r="P547" s="58"/>
    </row>
    <row r="548" spans="7:16">
      <c r="G548" s="58"/>
      <c r="H548" s="58"/>
      <c r="O548" s="53"/>
      <c r="P548" s="58"/>
    </row>
    <row r="549" spans="7:16">
      <c r="G549" s="58"/>
      <c r="H549" s="58"/>
      <c r="O549" s="53"/>
      <c r="P549" s="58"/>
    </row>
    <row r="550" spans="7:16">
      <c r="G550" s="58"/>
      <c r="H550" s="58"/>
      <c r="O550" s="53"/>
      <c r="P550" s="58"/>
    </row>
    <row r="551" spans="7:16">
      <c r="G551" s="58"/>
      <c r="H551" s="58"/>
      <c r="O551" s="53"/>
      <c r="P551" s="58"/>
    </row>
    <row r="552" spans="7:16">
      <c r="G552" s="58"/>
      <c r="H552" s="58"/>
      <c r="O552" s="53"/>
      <c r="P552" s="58"/>
    </row>
    <row r="553" spans="7:16">
      <c r="G553" s="58"/>
      <c r="H553" s="58"/>
      <c r="O553" s="53"/>
      <c r="P553" s="58"/>
    </row>
    <row r="554" spans="7:16">
      <c r="G554" s="58"/>
      <c r="H554" s="58"/>
      <c r="O554" s="53"/>
      <c r="P554" s="58"/>
    </row>
    <row r="555" spans="7:16">
      <c r="G555" s="58"/>
      <c r="H555" s="58"/>
      <c r="O555" s="53"/>
      <c r="P555" s="58"/>
    </row>
    <row r="556" spans="7:16">
      <c r="G556" s="58"/>
      <c r="H556" s="58"/>
      <c r="O556" s="53"/>
      <c r="P556" s="58"/>
    </row>
    <row r="557" spans="7:16">
      <c r="G557" s="58"/>
      <c r="H557" s="58"/>
      <c r="O557" s="53"/>
      <c r="P557" s="58"/>
    </row>
    <row r="558" spans="7:16">
      <c r="G558" s="58"/>
      <c r="H558" s="58"/>
      <c r="O558" s="53"/>
      <c r="P558" s="58"/>
    </row>
    <row r="559" spans="7:16">
      <c r="G559" s="58"/>
      <c r="H559" s="58"/>
      <c r="O559" s="53"/>
      <c r="P559" s="58"/>
    </row>
    <row r="560" spans="7:16">
      <c r="G560" s="58"/>
      <c r="H560" s="58"/>
      <c r="O560" s="53"/>
      <c r="P560" s="58"/>
    </row>
    <row r="561" spans="7:16">
      <c r="G561" s="58"/>
      <c r="H561" s="58"/>
      <c r="O561" s="53"/>
      <c r="P561" s="58"/>
    </row>
    <row r="562" spans="7:16">
      <c r="G562" s="58"/>
      <c r="H562" s="58"/>
      <c r="O562" s="53"/>
      <c r="P562" s="58"/>
    </row>
    <row r="563" spans="7:16">
      <c r="G563" s="58"/>
      <c r="H563" s="58"/>
      <c r="O563" s="53"/>
      <c r="P563" s="58"/>
    </row>
    <row r="564" spans="7:16">
      <c r="G564" s="58"/>
      <c r="H564" s="58"/>
      <c r="O564" s="53"/>
      <c r="P564" s="58"/>
    </row>
    <row r="565" spans="7:16">
      <c r="G565" s="58"/>
      <c r="H565" s="58"/>
      <c r="O565" s="53"/>
      <c r="P565" s="58"/>
    </row>
    <row r="566" spans="7:16">
      <c r="G566" s="58"/>
      <c r="H566" s="58"/>
      <c r="O566" s="53"/>
      <c r="P566" s="58"/>
    </row>
    <row r="567" spans="7:16">
      <c r="G567" s="58"/>
      <c r="H567" s="58"/>
      <c r="O567" s="53"/>
      <c r="P567" s="58"/>
    </row>
    <row r="568" spans="7:16">
      <c r="G568" s="58"/>
      <c r="H568" s="58"/>
      <c r="O568" s="53"/>
      <c r="P568" s="58"/>
    </row>
    <row r="569" spans="7:16">
      <c r="G569" s="58"/>
      <c r="H569" s="58"/>
      <c r="O569" s="53"/>
      <c r="P569" s="58"/>
    </row>
    <row r="570" spans="7:16">
      <c r="G570" s="58"/>
      <c r="H570" s="58"/>
      <c r="O570" s="53"/>
      <c r="P570" s="58"/>
    </row>
    <row r="571" spans="7:16">
      <c r="G571" s="58"/>
      <c r="H571" s="58"/>
      <c r="O571" s="53"/>
      <c r="P571" s="58"/>
    </row>
    <row r="572" spans="7:16">
      <c r="G572" s="58"/>
      <c r="H572" s="58"/>
      <c r="O572" s="53"/>
      <c r="P572" s="58"/>
    </row>
    <row r="573" spans="7:16">
      <c r="G573" s="58"/>
      <c r="H573" s="58"/>
      <c r="O573" s="53"/>
      <c r="P573" s="58"/>
    </row>
    <row r="574" spans="7:16">
      <c r="G574" s="58"/>
      <c r="H574" s="58"/>
      <c r="O574" s="53"/>
      <c r="P574" s="58"/>
    </row>
    <row r="575" spans="7:16">
      <c r="G575" s="58"/>
      <c r="H575" s="58"/>
      <c r="O575" s="53"/>
      <c r="P575" s="58"/>
    </row>
    <row r="576" spans="7:16">
      <c r="G576" s="58"/>
      <c r="H576" s="58"/>
      <c r="O576" s="53"/>
      <c r="P576" s="58"/>
    </row>
    <row r="577" spans="7:16">
      <c r="G577" s="58"/>
      <c r="H577" s="58"/>
      <c r="O577" s="53"/>
      <c r="P577" s="58"/>
    </row>
    <row r="578" spans="7:16">
      <c r="G578" s="58"/>
      <c r="H578" s="58"/>
      <c r="O578" s="53"/>
      <c r="P578" s="58"/>
    </row>
    <row r="579" spans="7:16">
      <c r="G579" s="58"/>
      <c r="H579" s="58"/>
      <c r="O579" s="53"/>
      <c r="P579" s="58"/>
    </row>
    <row r="580" spans="7:16">
      <c r="G580" s="58"/>
      <c r="H580" s="58"/>
      <c r="O580" s="53"/>
      <c r="P580" s="58"/>
    </row>
    <row r="581" spans="7:16">
      <c r="G581" s="58"/>
      <c r="H581" s="58"/>
      <c r="O581" s="53"/>
      <c r="P581" s="58"/>
    </row>
    <row r="582" spans="7:16">
      <c r="G582" s="58"/>
      <c r="H582" s="58"/>
      <c r="O582" s="53"/>
      <c r="P582" s="58"/>
    </row>
    <row r="583" spans="7:16">
      <c r="G583" s="58"/>
      <c r="H583" s="58"/>
      <c r="O583" s="53"/>
      <c r="P583" s="58"/>
    </row>
    <row r="584" spans="7:16">
      <c r="G584" s="58"/>
      <c r="H584" s="58"/>
      <c r="O584" s="53"/>
      <c r="P584" s="58"/>
    </row>
    <row r="585" spans="7:16">
      <c r="G585" s="58"/>
      <c r="H585" s="58"/>
      <c r="O585" s="53"/>
      <c r="P585" s="58"/>
    </row>
    <row r="586" spans="7:16">
      <c r="G586" s="58"/>
      <c r="H586" s="58"/>
      <c r="O586" s="53"/>
      <c r="P586" s="58"/>
    </row>
    <row r="587" spans="7:16">
      <c r="G587" s="58"/>
      <c r="H587" s="58"/>
      <c r="O587" s="53"/>
      <c r="P587" s="58"/>
    </row>
    <row r="588" spans="7:16">
      <c r="G588" s="58"/>
      <c r="H588" s="58"/>
      <c r="O588" s="53"/>
      <c r="P588" s="58"/>
    </row>
    <row r="589" spans="7:16">
      <c r="G589" s="58"/>
      <c r="H589" s="58"/>
      <c r="O589" s="53"/>
      <c r="P589" s="58"/>
    </row>
    <row r="590" spans="7:16">
      <c r="G590" s="58"/>
      <c r="H590" s="58"/>
      <c r="O590" s="53"/>
      <c r="P590" s="58"/>
    </row>
    <row r="591" spans="7:16">
      <c r="G591" s="58"/>
      <c r="H591" s="58"/>
      <c r="O591" s="53"/>
      <c r="P591" s="58"/>
    </row>
    <row r="592" spans="7:16">
      <c r="G592" s="58"/>
      <c r="H592" s="58"/>
      <c r="O592" s="53"/>
      <c r="P592" s="58"/>
    </row>
    <row r="593" spans="7:16">
      <c r="G593" s="58"/>
      <c r="H593" s="58"/>
      <c r="O593" s="53"/>
      <c r="P593" s="58"/>
    </row>
    <row r="594" spans="7:16">
      <c r="G594" s="58"/>
      <c r="H594" s="58"/>
      <c r="O594" s="53"/>
      <c r="P594" s="58"/>
    </row>
    <row r="595" spans="7:16">
      <c r="G595" s="58"/>
      <c r="H595" s="58"/>
      <c r="O595" s="53"/>
      <c r="P595" s="58"/>
    </row>
    <row r="596" spans="7:16">
      <c r="G596" s="58"/>
      <c r="H596" s="58"/>
      <c r="O596" s="53"/>
      <c r="P596" s="58"/>
    </row>
    <row r="597" spans="7:16">
      <c r="G597" s="58"/>
      <c r="H597" s="58"/>
      <c r="O597" s="53"/>
      <c r="P597" s="58"/>
    </row>
    <row r="598" spans="7:16">
      <c r="G598" s="58"/>
      <c r="H598" s="58"/>
      <c r="O598" s="53"/>
      <c r="P598" s="58"/>
    </row>
    <row r="599" spans="7:16">
      <c r="G599" s="58"/>
      <c r="H599" s="58"/>
      <c r="O599" s="53"/>
      <c r="P599" s="58"/>
    </row>
    <row r="600" spans="7:16">
      <c r="G600" s="58"/>
      <c r="H600" s="58"/>
      <c r="O600" s="53"/>
      <c r="P600" s="58"/>
    </row>
    <row r="601" spans="7:16">
      <c r="G601" s="58"/>
      <c r="H601" s="58"/>
      <c r="O601" s="53"/>
      <c r="P601" s="58"/>
    </row>
    <row r="602" spans="7:16">
      <c r="G602" s="58"/>
      <c r="H602" s="58"/>
      <c r="O602" s="53"/>
      <c r="P602" s="58"/>
    </row>
    <row r="603" spans="7:16">
      <c r="G603" s="58"/>
      <c r="H603" s="58"/>
      <c r="O603" s="53"/>
      <c r="P603" s="58"/>
    </row>
    <row r="604" spans="7:16">
      <c r="G604" s="58"/>
      <c r="H604" s="58"/>
      <c r="O604" s="53"/>
      <c r="P604" s="58"/>
    </row>
    <row r="605" spans="7:16">
      <c r="G605" s="58"/>
      <c r="H605" s="58"/>
      <c r="O605" s="53"/>
      <c r="P605" s="58"/>
    </row>
    <row r="606" spans="7:16">
      <c r="G606" s="58"/>
      <c r="H606" s="58"/>
      <c r="O606" s="53"/>
      <c r="P606" s="58"/>
    </row>
    <row r="607" spans="7:16">
      <c r="G607" s="58"/>
      <c r="H607" s="58"/>
      <c r="O607" s="53"/>
      <c r="P607" s="58"/>
    </row>
    <row r="608" spans="7:16">
      <c r="G608" s="58"/>
      <c r="H608" s="58"/>
      <c r="O608" s="53"/>
      <c r="P608" s="58"/>
    </row>
    <row r="609" spans="7:16">
      <c r="G609" s="58"/>
      <c r="H609" s="58"/>
      <c r="O609" s="53"/>
      <c r="P609" s="58"/>
    </row>
    <row r="610" spans="7:16">
      <c r="G610" s="58"/>
      <c r="H610" s="58"/>
      <c r="O610" s="53"/>
      <c r="P610" s="58"/>
    </row>
    <row r="611" spans="7:16">
      <c r="G611" s="58"/>
      <c r="H611" s="58"/>
      <c r="O611" s="53"/>
      <c r="P611" s="58"/>
    </row>
    <row r="612" spans="7:16">
      <c r="G612" s="58"/>
      <c r="H612" s="58"/>
      <c r="O612" s="53"/>
      <c r="P612" s="58"/>
    </row>
    <row r="613" spans="7:16">
      <c r="G613" s="58"/>
      <c r="H613" s="58"/>
      <c r="O613" s="53"/>
      <c r="P613" s="58"/>
    </row>
    <row r="614" spans="7:16">
      <c r="G614" s="58"/>
      <c r="H614" s="58"/>
      <c r="O614" s="53"/>
      <c r="P614" s="58"/>
    </row>
    <row r="615" spans="7:16">
      <c r="G615" s="58"/>
      <c r="H615" s="58"/>
      <c r="O615" s="53"/>
      <c r="P615" s="58"/>
    </row>
    <row r="616" spans="7:16">
      <c r="G616" s="58"/>
      <c r="H616" s="58"/>
      <c r="O616" s="53"/>
      <c r="P616" s="58"/>
    </row>
    <row r="617" spans="7:16">
      <c r="G617" s="58"/>
      <c r="H617" s="58"/>
      <c r="O617" s="53"/>
      <c r="P617" s="58"/>
    </row>
    <row r="618" spans="7:16">
      <c r="G618" s="58"/>
      <c r="H618" s="58"/>
      <c r="O618" s="53"/>
      <c r="P618" s="58"/>
    </row>
    <row r="619" spans="7:16">
      <c r="G619" s="58"/>
      <c r="H619" s="58"/>
      <c r="O619" s="53"/>
      <c r="P619" s="58"/>
    </row>
    <row r="620" spans="7:16">
      <c r="G620" s="58"/>
      <c r="H620" s="58"/>
      <c r="O620" s="53"/>
      <c r="P620" s="58"/>
    </row>
    <row r="621" spans="7:16">
      <c r="G621" s="58"/>
      <c r="H621" s="58"/>
      <c r="O621" s="53"/>
      <c r="P621" s="58"/>
    </row>
    <row r="622" spans="7:16">
      <c r="G622" s="58"/>
      <c r="H622" s="58"/>
      <c r="O622" s="53"/>
      <c r="P622" s="58"/>
    </row>
    <row r="623" spans="7:16">
      <c r="G623" s="58"/>
      <c r="H623" s="58"/>
      <c r="O623" s="53"/>
      <c r="P623" s="58"/>
    </row>
    <row r="624" spans="7:16">
      <c r="G624" s="58"/>
      <c r="H624" s="58"/>
      <c r="O624" s="53"/>
      <c r="P624" s="58"/>
    </row>
    <row r="625" spans="7:16">
      <c r="G625" s="58"/>
      <c r="H625" s="58"/>
      <c r="O625" s="53"/>
      <c r="P625" s="58"/>
    </row>
    <row r="626" spans="7:16">
      <c r="G626" s="58"/>
      <c r="H626" s="58"/>
      <c r="O626" s="53"/>
      <c r="P626" s="58"/>
    </row>
    <row r="627" spans="7:16">
      <c r="G627" s="58"/>
      <c r="H627" s="58"/>
      <c r="O627" s="53"/>
      <c r="P627" s="58"/>
    </row>
    <row r="628" spans="7:16">
      <c r="G628" s="58"/>
      <c r="H628" s="58"/>
      <c r="O628" s="53"/>
      <c r="P628" s="58"/>
    </row>
    <row r="629" spans="7:16">
      <c r="G629" s="58"/>
      <c r="H629" s="58"/>
      <c r="O629" s="53"/>
      <c r="P629" s="58"/>
    </row>
    <row r="630" spans="7:16">
      <c r="G630" s="58"/>
      <c r="H630" s="58"/>
      <c r="O630" s="53"/>
      <c r="P630" s="58"/>
    </row>
    <row r="631" spans="7:16">
      <c r="G631" s="58"/>
      <c r="H631" s="58"/>
      <c r="O631" s="53"/>
      <c r="P631" s="58"/>
    </row>
    <row r="632" spans="7:16">
      <c r="G632" s="58"/>
      <c r="H632" s="58"/>
      <c r="O632" s="53"/>
      <c r="P632" s="58"/>
    </row>
    <row r="633" spans="7:16">
      <c r="G633" s="58"/>
      <c r="H633" s="58"/>
      <c r="O633" s="53"/>
      <c r="P633" s="58"/>
    </row>
    <row r="634" spans="7:16">
      <c r="G634" s="58"/>
      <c r="H634" s="58"/>
      <c r="O634" s="53"/>
      <c r="P634" s="58"/>
    </row>
    <row r="635" spans="7:16">
      <c r="G635" s="58"/>
      <c r="H635" s="58"/>
      <c r="O635" s="53"/>
      <c r="P635" s="58"/>
    </row>
    <row r="636" spans="7:16">
      <c r="G636" s="58"/>
      <c r="H636" s="58"/>
      <c r="O636" s="53"/>
      <c r="P636" s="58"/>
    </row>
    <row r="637" spans="7:16">
      <c r="G637" s="58"/>
      <c r="H637" s="58"/>
      <c r="O637" s="53"/>
      <c r="P637" s="58"/>
    </row>
    <row r="638" spans="7:16">
      <c r="G638" s="58"/>
      <c r="H638" s="58"/>
      <c r="O638" s="53"/>
      <c r="P638" s="58"/>
    </row>
    <row r="639" spans="7:16">
      <c r="G639" s="58"/>
      <c r="H639" s="58"/>
      <c r="O639" s="53"/>
      <c r="P639" s="58"/>
    </row>
    <row r="640" spans="7:16">
      <c r="G640" s="58"/>
      <c r="H640" s="58"/>
      <c r="O640" s="53"/>
      <c r="P640" s="58"/>
    </row>
    <row r="641" spans="5:16">
      <c r="G641" s="58"/>
      <c r="H641" s="58"/>
      <c r="O641" s="53"/>
      <c r="P641" s="58"/>
    </row>
    <row r="642" spans="5:16">
      <c r="E642" s="56"/>
      <c r="G642" s="58"/>
      <c r="H642" s="58"/>
      <c r="O642" s="53"/>
      <c r="P642" s="58"/>
    </row>
    <row r="643" spans="5:16">
      <c r="G643" s="58"/>
      <c r="H643" s="58"/>
      <c r="O643" s="53"/>
      <c r="P643" s="58"/>
    </row>
    <row r="644" spans="5:16">
      <c r="G644" s="58"/>
      <c r="H644" s="58"/>
      <c r="O644" s="53"/>
      <c r="P644" s="58"/>
    </row>
    <row r="645" spans="5:16">
      <c r="G645" s="58"/>
      <c r="H645" s="58"/>
      <c r="O645" s="53"/>
      <c r="P645" s="58"/>
    </row>
    <row r="646" spans="5:16">
      <c r="G646" s="58"/>
      <c r="H646" s="58"/>
      <c r="O646" s="53"/>
      <c r="P646" s="58"/>
    </row>
    <row r="647" spans="5:16">
      <c r="G647" s="58"/>
      <c r="H647" s="58"/>
      <c r="O647" s="53"/>
      <c r="P647" s="58"/>
    </row>
    <row r="648" spans="5:16">
      <c r="G648" s="58"/>
      <c r="H648" s="58"/>
      <c r="O648" s="53"/>
      <c r="P648" s="58"/>
    </row>
    <row r="649" spans="5:16">
      <c r="G649" s="58"/>
      <c r="H649" s="58"/>
      <c r="O649" s="53"/>
      <c r="P649" s="58"/>
    </row>
    <row r="650" spans="5:16">
      <c r="G650" s="58"/>
      <c r="H650" s="58"/>
      <c r="O650" s="53"/>
      <c r="P650" s="58"/>
    </row>
    <row r="651" spans="5:16">
      <c r="G651" s="58"/>
      <c r="H651" s="58"/>
      <c r="O651" s="53"/>
      <c r="P651" s="58"/>
    </row>
    <row r="652" spans="5:16">
      <c r="G652" s="58"/>
      <c r="H652" s="58"/>
      <c r="O652" s="53"/>
      <c r="P652" s="58"/>
    </row>
    <row r="653" spans="5:16">
      <c r="G653" s="58"/>
      <c r="H653" s="58"/>
      <c r="O653" s="53"/>
      <c r="P653" s="58"/>
    </row>
    <row r="654" spans="5:16">
      <c r="G654" s="58"/>
      <c r="H654" s="58"/>
      <c r="O654" s="53"/>
      <c r="P654" s="58"/>
    </row>
    <row r="655" spans="5:16">
      <c r="G655" s="58"/>
      <c r="H655" s="58"/>
      <c r="O655" s="53"/>
      <c r="P655" s="58"/>
    </row>
    <row r="656" spans="5:16">
      <c r="G656" s="58"/>
      <c r="H656" s="58"/>
      <c r="O656" s="53"/>
      <c r="P656" s="58"/>
    </row>
    <row r="657" spans="7:16">
      <c r="G657" s="58"/>
      <c r="H657" s="58"/>
      <c r="O657" s="53"/>
      <c r="P657" s="58"/>
    </row>
    <row r="658" spans="7:16">
      <c r="G658" s="58"/>
      <c r="H658" s="58"/>
      <c r="O658" s="53"/>
      <c r="P658" s="58"/>
    </row>
    <row r="659" spans="7:16">
      <c r="G659" s="58"/>
      <c r="H659" s="58"/>
      <c r="O659" s="53"/>
      <c r="P659" s="58"/>
    </row>
    <row r="660" spans="7:16">
      <c r="G660" s="58"/>
      <c r="H660" s="58"/>
      <c r="O660" s="53"/>
      <c r="P660" s="58"/>
    </row>
    <row r="661" spans="7:16">
      <c r="G661" s="58"/>
      <c r="H661" s="58"/>
      <c r="O661" s="53"/>
      <c r="P661" s="58"/>
    </row>
    <row r="662" spans="7:16">
      <c r="G662" s="58"/>
      <c r="H662" s="58"/>
      <c r="O662" s="53"/>
      <c r="P662" s="58"/>
    </row>
    <row r="663" spans="7:16">
      <c r="G663" s="58"/>
      <c r="H663" s="58"/>
      <c r="O663" s="53"/>
      <c r="P663" s="58"/>
    </row>
    <row r="664" spans="7:16">
      <c r="G664" s="58"/>
      <c r="H664" s="58"/>
      <c r="O664" s="53"/>
      <c r="P664" s="58"/>
    </row>
    <row r="665" spans="7:16">
      <c r="G665" s="58"/>
      <c r="H665" s="58"/>
      <c r="O665" s="53"/>
      <c r="P665" s="58"/>
    </row>
    <row r="666" spans="7:16">
      <c r="G666" s="58"/>
      <c r="H666" s="58"/>
      <c r="O666" s="53"/>
      <c r="P666" s="58"/>
    </row>
    <row r="667" spans="7:16">
      <c r="G667" s="58"/>
      <c r="H667" s="58"/>
      <c r="O667" s="53"/>
      <c r="P667" s="58"/>
    </row>
    <row r="668" spans="7:16">
      <c r="G668" s="58"/>
      <c r="H668" s="58"/>
      <c r="O668" s="53"/>
      <c r="P668" s="58"/>
    </row>
    <row r="669" spans="7:16">
      <c r="G669" s="58"/>
      <c r="H669" s="58"/>
      <c r="O669" s="53"/>
      <c r="P669" s="58"/>
    </row>
    <row r="670" spans="7:16">
      <c r="G670" s="58"/>
      <c r="H670" s="58"/>
      <c r="O670" s="53"/>
      <c r="P670" s="58"/>
    </row>
    <row r="671" spans="7:16">
      <c r="G671" s="58"/>
      <c r="H671" s="58"/>
      <c r="O671" s="53"/>
      <c r="P671" s="58"/>
    </row>
    <row r="672" spans="7:16">
      <c r="G672" s="58"/>
      <c r="H672" s="58"/>
      <c r="O672" s="53"/>
      <c r="P672" s="58"/>
    </row>
    <row r="673" spans="7:16">
      <c r="G673" s="58"/>
      <c r="H673" s="58"/>
      <c r="O673" s="53"/>
      <c r="P673" s="58"/>
    </row>
    <row r="674" spans="7:16">
      <c r="G674" s="58"/>
      <c r="H674" s="58"/>
      <c r="O674" s="53"/>
      <c r="P674" s="58"/>
    </row>
    <row r="675" spans="7:16">
      <c r="G675" s="58"/>
      <c r="H675" s="58"/>
      <c r="O675" s="53"/>
      <c r="P675" s="58"/>
    </row>
    <row r="676" spans="7:16">
      <c r="G676" s="58"/>
      <c r="H676" s="58"/>
      <c r="O676" s="53"/>
      <c r="P676" s="58"/>
    </row>
    <row r="677" spans="7:16">
      <c r="G677" s="58"/>
      <c r="H677" s="58"/>
      <c r="O677" s="53"/>
      <c r="P677" s="58"/>
    </row>
    <row r="678" spans="7:16">
      <c r="G678" s="58"/>
      <c r="H678" s="58"/>
      <c r="O678" s="53"/>
      <c r="P678" s="58"/>
    </row>
    <row r="679" spans="7:16">
      <c r="G679" s="58"/>
      <c r="H679" s="58"/>
      <c r="O679" s="53"/>
      <c r="P679" s="58"/>
    </row>
    <row r="680" spans="7:16">
      <c r="G680" s="58"/>
      <c r="H680" s="58"/>
      <c r="O680" s="53"/>
      <c r="P680" s="58"/>
    </row>
    <row r="681" spans="7:16">
      <c r="G681" s="58"/>
      <c r="H681" s="58"/>
      <c r="O681" s="53"/>
      <c r="P681" s="58"/>
    </row>
    <row r="682" spans="7:16">
      <c r="G682" s="58"/>
      <c r="H682" s="58"/>
      <c r="O682" s="53"/>
      <c r="P682" s="58"/>
    </row>
    <row r="683" spans="7:16">
      <c r="G683" s="58"/>
      <c r="H683" s="58"/>
      <c r="O683" s="53"/>
      <c r="P683" s="58"/>
    </row>
    <row r="684" spans="7:16">
      <c r="G684" s="58"/>
      <c r="H684" s="58"/>
      <c r="O684" s="53"/>
      <c r="P684" s="58"/>
    </row>
    <row r="685" spans="7:16">
      <c r="G685" s="58"/>
      <c r="H685" s="58"/>
      <c r="O685" s="53"/>
      <c r="P685" s="58"/>
    </row>
    <row r="686" spans="7:16">
      <c r="G686" s="58"/>
      <c r="H686" s="58"/>
      <c r="O686" s="53"/>
      <c r="P686" s="58"/>
    </row>
    <row r="687" spans="7:16">
      <c r="G687" s="58"/>
      <c r="H687" s="58"/>
      <c r="O687" s="53"/>
      <c r="P687" s="58"/>
    </row>
    <row r="688" spans="7:16">
      <c r="G688" s="58"/>
      <c r="H688" s="58"/>
      <c r="O688" s="53"/>
      <c r="P688" s="58"/>
    </row>
    <row r="689" spans="5:16">
      <c r="G689" s="58"/>
      <c r="H689" s="58"/>
      <c r="O689" s="53"/>
      <c r="P689" s="58"/>
    </row>
    <row r="690" spans="5:16">
      <c r="G690" s="58"/>
      <c r="H690" s="58"/>
      <c r="O690" s="53"/>
      <c r="P690" s="58"/>
    </row>
    <row r="691" spans="5:16">
      <c r="G691" s="58"/>
      <c r="H691" s="58"/>
      <c r="O691" s="53"/>
      <c r="P691" s="58"/>
    </row>
    <row r="692" spans="5:16">
      <c r="G692" s="58"/>
      <c r="H692" s="58"/>
      <c r="O692" s="53"/>
      <c r="P692" s="58"/>
    </row>
    <row r="693" spans="5:16">
      <c r="G693" s="58"/>
      <c r="H693" s="58"/>
      <c r="O693" s="53"/>
      <c r="P693" s="58"/>
    </row>
    <row r="694" spans="5:16">
      <c r="G694" s="58"/>
      <c r="H694" s="58"/>
      <c r="O694" s="53"/>
      <c r="P694" s="58"/>
    </row>
    <row r="695" spans="5:16">
      <c r="E695" s="56"/>
      <c r="G695" s="58"/>
      <c r="H695" s="58"/>
      <c r="O695" s="53"/>
      <c r="P695" s="58"/>
    </row>
    <row r="696" spans="5:16">
      <c r="G696" s="58"/>
      <c r="H696" s="58"/>
      <c r="O696" s="53"/>
      <c r="P696" s="58"/>
    </row>
    <row r="697" spans="5:16">
      <c r="G697" s="58"/>
      <c r="H697" s="58"/>
      <c r="O697" s="53"/>
      <c r="P697" s="58"/>
    </row>
    <row r="698" spans="5:16">
      <c r="G698" s="58"/>
      <c r="H698" s="58"/>
      <c r="O698" s="53"/>
      <c r="P698" s="58"/>
    </row>
    <row r="699" spans="5:16">
      <c r="G699" s="58"/>
      <c r="H699" s="58"/>
      <c r="O699" s="53"/>
      <c r="P699" s="58"/>
    </row>
    <row r="700" spans="5:16">
      <c r="G700" s="58"/>
      <c r="H700" s="58"/>
      <c r="O700" s="53"/>
      <c r="P700" s="58"/>
    </row>
    <row r="701" spans="5:16">
      <c r="G701" s="58"/>
      <c r="H701" s="58"/>
      <c r="O701" s="53"/>
      <c r="P701" s="58"/>
    </row>
    <row r="702" spans="5:16">
      <c r="G702" s="58"/>
      <c r="H702" s="58"/>
      <c r="O702" s="53"/>
      <c r="P702" s="58"/>
    </row>
    <row r="703" spans="5:16">
      <c r="G703" s="58"/>
      <c r="H703" s="58"/>
      <c r="O703" s="53"/>
      <c r="P703" s="58"/>
    </row>
    <row r="704" spans="5:16">
      <c r="G704" s="58"/>
      <c r="H704" s="58"/>
      <c r="O704" s="53"/>
      <c r="P704" s="58"/>
    </row>
    <row r="705" spans="7:16">
      <c r="G705" s="58"/>
      <c r="H705" s="58"/>
      <c r="O705" s="53"/>
      <c r="P705" s="58"/>
    </row>
    <row r="706" spans="7:16">
      <c r="G706" s="58"/>
      <c r="H706" s="58"/>
      <c r="O706" s="53"/>
      <c r="P706" s="58"/>
    </row>
    <row r="707" spans="7:16">
      <c r="G707" s="58"/>
      <c r="H707" s="58"/>
      <c r="O707" s="53"/>
      <c r="P707" s="58"/>
    </row>
    <row r="708" spans="7:16">
      <c r="G708" s="58"/>
      <c r="H708" s="58"/>
      <c r="O708" s="53"/>
      <c r="P708" s="58"/>
    </row>
    <row r="709" spans="7:16">
      <c r="G709" s="58"/>
      <c r="H709" s="58"/>
      <c r="O709" s="53"/>
      <c r="P709" s="58"/>
    </row>
    <row r="710" spans="7:16">
      <c r="G710" s="58"/>
      <c r="H710" s="58"/>
      <c r="O710" s="53"/>
      <c r="P710" s="58"/>
    </row>
    <row r="711" spans="7:16">
      <c r="G711" s="58"/>
      <c r="H711" s="58"/>
      <c r="O711" s="53"/>
      <c r="P711" s="58"/>
    </row>
    <row r="712" spans="7:16">
      <c r="G712" s="58"/>
      <c r="H712" s="58"/>
      <c r="O712" s="53"/>
      <c r="P712" s="58"/>
    </row>
    <row r="713" spans="7:16">
      <c r="G713" s="58"/>
      <c r="H713" s="58"/>
      <c r="O713" s="53"/>
      <c r="P713" s="58"/>
    </row>
    <row r="714" spans="7:16">
      <c r="G714" s="58"/>
      <c r="H714" s="58"/>
      <c r="O714" s="53"/>
      <c r="P714" s="58"/>
    </row>
    <row r="715" spans="7:16">
      <c r="G715" s="58"/>
      <c r="H715" s="58"/>
      <c r="O715" s="53"/>
      <c r="P715" s="58"/>
    </row>
    <row r="716" spans="7:16">
      <c r="G716" s="58"/>
      <c r="H716" s="58"/>
      <c r="O716" s="53"/>
      <c r="P716" s="58"/>
    </row>
    <row r="717" spans="7:16">
      <c r="G717" s="58"/>
      <c r="H717" s="58"/>
      <c r="O717" s="53"/>
      <c r="P717" s="58"/>
    </row>
    <row r="718" spans="7:16">
      <c r="G718" s="58"/>
      <c r="H718" s="58"/>
      <c r="O718" s="53"/>
      <c r="P718" s="58"/>
    </row>
    <row r="719" spans="7:16">
      <c r="G719" s="58"/>
      <c r="H719" s="58"/>
      <c r="O719" s="53"/>
      <c r="P719" s="58"/>
    </row>
    <row r="720" spans="7:16">
      <c r="G720" s="58"/>
      <c r="H720" s="58"/>
      <c r="O720" s="53"/>
      <c r="P720" s="58"/>
    </row>
    <row r="721" spans="7:16">
      <c r="G721" s="58"/>
      <c r="H721" s="58"/>
      <c r="O721" s="53"/>
      <c r="P721" s="58"/>
    </row>
    <row r="722" spans="7:16">
      <c r="G722" s="58"/>
      <c r="H722" s="58"/>
      <c r="O722" s="53"/>
      <c r="P722" s="58"/>
    </row>
    <row r="723" spans="7:16">
      <c r="G723" s="58"/>
      <c r="H723" s="58"/>
      <c r="O723" s="53"/>
      <c r="P723" s="58"/>
    </row>
    <row r="724" spans="7:16">
      <c r="G724" s="58"/>
      <c r="H724" s="58"/>
      <c r="O724" s="53"/>
      <c r="P724" s="58"/>
    </row>
    <row r="725" spans="7:16">
      <c r="G725" s="58"/>
      <c r="H725" s="58"/>
      <c r="O725" s="53"/>
      <c r="P725" s="58"/>
    </row>
    <row r="726" spans="7:16">
      <c r="G726" s="58"/>
      <c r="H726" s="58"/>
      <c r="O726" s="53"/>
      <c r="P726" s="58"/>
    </row>
    <row r="727" spans="7:16">
      <c r="G727" s="58"/>
      <c r="H727" s="58"/>
      <c r="O727" s="53"/>
      <c r="P727" s="58"/>
    </row>
    <row r="728" spans="7:16">
      <c r="G728" s="58"/>
      <c r="H728" s="58"/>
      <c r="O728" s="53"/>
      <c r="P728" s="58"/>
    </row>
    <row r="729" spans="7:16">
      <c r="G729" s="58"/>
      <c r="H729" s="58"/>
      <c r="O729" s="53"/>
      <c r="P729" s="58"/>
    </row>
    <row r="730" spans="7:16">
      <c r="G730" s="58"/>
      <c r="H730" s="58"/>
      <c r="O730" s="53"/>
      <c r="P730" s="58"/>
    </row>
    <row r="731" spans="7:16">
      <c r="G731" s="58"/>
      <c r="H731" s="58"/>
      <c r="O731" s="53"/>
      <c r="P731" s="58"/>
    </row>
    <row r="732" spans="7:16">
      <c r="G732" s="58"/>
      <c r="H732" s="58"/>
      <c r="O732" s="53"/>
      <c r="P732" s="58"/>
    </row>
    <row r="733" spans="7:16">
      <c r="G733" s="58"/>
      <c r="H733" s="58"/>
      <c r="O733" s="53"/>
      <c r="P733" s="58"/>
    </row>
    <row r="734" spans="7:16">
      <c r="G734" s="58"/>
      <c r="H734" s="58"/>
      <c r="O734" s="53"/>
      <c r="P734" s="58"/>
    </row>
    <row r="735" spans="7:16">
      <c r="G735" s="58"/>
      <c r="H735" s="58"/>
      <c r="O735" s="53"/>
      <c r="P735" s="58"/>
    </row>
    <row r="736" spans="7:16">
      <c r="G736" s="58"/>
      <c r="H736" s="58"/>
      <c r="O736" s="53"/>
      <c r="P736" s="58"/>
    </row>
    <row r="737" spans="7:16">
      <c r="G737" s="58"/>
      <c r="H737" s="58"/>
      <c r="O737" s="53"/>
      <c r="P737" s="58"/>
    </row>
    <row r="738" spans="7:16">
      <c r="G738" s="58"/>
      <c r="H738" s="58"/>
      <c r="O738" s="53"/>
      <c r="P738" s="58"/>
    </row>
    <row r="739" spans="7:16">
      <c r="G739" s="58"/>
      <c r="H739" s="58"/>
      <c r="O739" s="53"/>
      <c r="P739" s="58"/>
    </row>
    <row r="740" spans="7:16">
      <c r="G740" s="58"/>
      <c r="H740" s="58"/>
      <c r="O740" s="53"/>
      <c r="P740" s="58"/>
    </row>
    <row r="741" spans="7:16">
      <c r="G741" s="58"/>
      <c r="H741" s="58"/>
      <c r="O741" s="53"/>
      <c r="P741" s="58"/>
    </row>
    <row r="742" spans="7:16">
      <c r="G742" s="58"/>
      <c r="H742" s="58"/>
      <c r="O742" s="53"/>
      <c r="P742" s="58"/>
    </row>
    <row r="743" spans="7:16">
      <c r="G743" s="58"/>
      <c r="H743" s="58"/>
      <c r="O743" s="53"/>
      <c r="P743" s="58"/>
    </row>
    <row r="744" spans="7:16">
      <c r="G744" s="58"/>
      <c r="H744" s="58"/>
      <c r="O744" s="53"/>
      <c r="P744" s="58"/>
    </row>
    <row r="745" spans="7:16">
      <c r="G745" s="58"/>
      <c r="H745" s="58"/>
      <c r="O745" s="53"/>
      <c r="P745" s="58"/>
    </row>
    <row r="746" spans="7:16">
      <c r="G746" s="58"/>
      <c r="H746" s="58"/>
      <c r="O746" s="53"/>
      <c r="P746" s="58"/>
    </row>
    <row r="747" spans="7:16">
      <c r="G747" s="58"/>
      <c r="H747" s="58"/>
      <c r="O747" s="53"/>
      <c r="P747" s="58"/>
    </row>
    <row r="748" spans="7:16">
      <c r="G748" s="58"/>
      <c r="H748" s="58"/>
      <c r="O748" s="53"/>
      <c r="P748" s="58"/>
    </row>
    <row r="749" spans="7:16">
      <c r="G749" s="58"/>
      <c r="H749" s="58"/>
      <c r="O749" s="53"/>
      <c r="P749" s="58"/>
    </row>
    <row r="750" spans="7:16">
      <c r="G750" s="58"/>
      <c r="H750" s="58"/>
      <c r="O750" s="53"/>
      <c r="P750" s="58"/>
    </row>
    <row r="751" spans="7:16">
      <c r="G751" s="58"/>
      <c r="H751" s="58"/>
      <c r="O751" s="53"/>
      <c r="P751" s="58"/>
    </row>
    <row r="752" spans="7:16">
      <c r="G752" s="58"/>
      <c r="H752" s="58"/>
      <c r="O752" s="53"/>
      <c r="P752" s="58"/>
    </row>
    <row r="753" spans="7:17">
      <c r="G753" s="58"/>
      <c r="H753" s="58"/>
      <c r="O753" s="53"/>
      <c r="P753" s="58"/>
    </row>
    <row r="754" spans="7:17">
      <c r="G754" s="58"/>
      <c r="H754" s="58"/>
      <c r="O754" s="53"/>
      <c r="P754" s="58"/>
    </row>
    <row r="755" spans="7:17">
      <c r="G755" s="58"/>
      <c r="H755" s="58"/>
      <c r="O755" s="53"/>
      <c r="P755" s="58"/>
    </row>
    <row r="756" spans="7:17">
      <c r="G756" s="58"/>
      <c r="H756" s="58"/>
      <c r="O756" s="53"/>
      <c r="P756" s="58"/>
    </row>
    <row r="757" spans="7:17">
      <c r="G757" s="58"/>
      <c r="H757" s="58"/>
      <c r="O757" s="53"/>
      <c r="P757" s="58"/>
    </row>
    <row r="758" spans="7:17">
      <c r="G758" s="58"/>
      <c r="H758" s="58"/>
      <c r="O758" s="53"/>
      <c r="P758" s="58"/>
    </row>
    <row r="759" spans="7:17">
      <c r="G759" s="58"/>
      <c r="H759" s="58"/>
      <c r="O759" s="53"/>
      <c r="P759" s="58"/>
      <c r="Q759" s="57"/>
    </row>
    <row r="760" spans="7:17">
      <c r="G760" s="58"/>
      <c r="H760" s="58"/>
      <c r="O760" s="53"/>
      <c r="P760" s="58"/>
      <c r="Q760" s="57"/>
    </row>
    <row r="761" spans="7:17">
      <c r="G761" s="58"/>
      <c r="H761" s="58"/>
      <c r="O761" s="53"/>
      <c r="P761" s="58"/>
      <c r="Q761" s="57"/>
    </row>
    <row r="762" spans="7:17">
      <c r="G762" s="58"/>
      <c r="H762" s="58"/>
      <c r="O762" s="53"/>
      <c r="P762" s="58"/>
      <c r="Q762" s="57"/>
    </row>
    <row r="763" spans="7:17">
      <c r="G763" s="58"/>
      <c r="H763" s="58"/>
      <c r="O763" s="53"/>
      <c r="P763" s="58"/>
      <c r="Q763" s="57"/>
    </row>
    <row r="764" spans="7:17">
      <c r="G764" s="58"/>
      <c r="H764" s="58"/>
      <c r="O764" s="53"/>
      <c r="P764" s="58"/>
      <c r="Q764" s="57"/>
    </row>
    <row r="765" spans="7:17">
      <c r="G765" s="58"/>
      <c r="H765" s="58"/>
      <c r="O765" s="53"/>
      <c r="P765" s="58"/>
      <c r="Q765" s="57"/>
    </row>
    <row r="766" spans="7:17">
      <c r="G766" s="58"/>
      <c r="H766" s="58"/>
      <c r="O766" s="53"/>
      <c r="P766" s="58"/>
      <c r="Q766" s="57"/>
    </row>
    <row r="767" spans="7:17">
      <c r="G767" s="58"/>
      <c r="H767" s="58"/>
      <c r="O767" s="53"/>
      <c r="P767" s="58"/>
      <c r="Q767" s="57"/>
    </row>
    <row r="768" spans="7:17">
      <c r="G768" s="58"/>
      <c r="H768" s="58"/>
      <c r="O768" s="53"/>
      <c r="P768" s="58"/>
      <c r="Q768" s="57"/>
    </row>
    <row r="769" spans="7:17">
      <c r="G769" s="58"/>
      <c r="H769" s="58"/>
      <c r="O769" s="53"/>
      <c r="P769" s="58"/>
      <c r="Q769" s="57"/>
    </row>
    <row r="770" spans="7:17">
      <c r="G770" s="58"/>
      <c r="H770" s="58"/>
      <c r="O770" s="53"/>
      <c r="P770" s="58"/>
      <c r="Q770" s="57"/>
    </row>
    <row r="771" spans="7:17">
      <c r="G771" s="58"/>
      <c r="H771" s="58"/>
      <c r="O771" s="53"/>
      <c r="P771" s="58"/>
      <c r="Q771" s="57"/>
    </row>
    <row r="772" spans="7:17">
      <c r="G772" s="58"/>
      <c r="H772" s="58"/>
      <c r="O772" s="53"/>
      <c r="P772" s="58"/>
      <c r="Q772" s="57"/>
    </row>
    <row r="773" spans="7:17">
      <c r="G773" s="58"/>
      <c r="H773" s="58"/>
      <c r="O773" s="53"/>
      <c r="P773" s="58"/>
      <c r="Q773" s="57"/>
    </row>
    <row r="774" spans="7:17">
      <c r="G774" s="58"/>
      <c r="H774" s="58"/>
      <c r="O774" s="53"/>
      <c r="P774" s="58"/>
      <c r="Q774" s="57"/>
    </row>
    <row r="775" spans="7:17">
      <c r="G775" s="58"/>
      <c r="H775" s="58"/>
      <c r="O775" s="53"/>
      <c r="P775" s="58"/>
      <c r="Q775" s="57"/>
    </row>
    <row r="776" spans="7:17">
      <c r="G776" s="58"/>
      <c r="H776" s="58"/>
      <c r="O776" s="53"/>
      <c r="P776" s="58"/>
      <c r="Q776" s="57"/>
    </row>
    <row r="777" spans="7:17">
      <c r="G777" s="58"/>
      <c r="H777" s="58"/>
      <c r="O777" s="53"/>
      <c r="P777" s="58"/>
      <c r="Q777" s="57"/>
    </row>
    <row r="778" spans="7:17">
      <c r="G778" s="58"/>
      <c r="H778" s="58"/>
      <c r="O778" s="53"/>
      <c r="P778" s="58"/>
      <c r="Q778" s="57"/>
    </row>
    <row r="779" spans="7:17">
      <c r="G779" s="58"/>
      <c r="H779" s="58"/>
      <c r="O779" s="53"/>
      <c r="P779" s="58"/>
      <c r="Q779" s="57"/>
    </row>
    <row r="780" spans="7:17">
      <c r="G780" s="58"/>
      <c r="H780" s="58"/>
      <c r="O780" s="53"/>
      <c r="P780" s="58"/>
      <c r="Q780" s="57"/>
    </row>
    <row r="781" spans="7:17">
      <c r="G781" s="58"/>
      <c r="H781" s="58"/>
      <c r="O781" s="53"/>
      <c r="P781" s="58"/>
      <c r="Q781" s="57"/>
    </row>
    <row r="782" spans="7:17">
      <c r="G782" s="58"/>
      <c r="H782" s="58"/>
      <c r="O782" s="53"/>
      <c r="P782" s="58"/>
      <c r="Q782" s="57"/>
    </row>
    <row r="783" spans="7:17">
      <c r="G783" s="58"/>
      <c r="H783" s="58"/>
      <c r="O783" s="53"/>
      <c r="P783" s="58"/>
      <c r="Q783" s="57"/>
    </row>
    <row r="784" spans="7:17">
      <c r="G784" s="58"/>
      <c r="H784" s="58"/>
      <c r="O784" s="53"/>
      <c r="P784" s="58"/>
      <c r="Q784" s="57"/>
    </row>
    <row r="785" spans="7:17">
      <c r="G785" s="58"/>
      <c r="H785" s="58"/>
      <c r="O785" s="53"/>
      <c r="P785" s="58"/>
      <c r="Q785" s="57"/>
    </row>
    <row r="786" spans="7:17">
      <c r="G786" s="58"/>
      <c r="H786" s="58"/>
      <c r="O786" s="53"/>
      <c r="P786" s="58"/>
      <c r="Q786" s="57"/>
    </row>
    <row r="787" spans="7:17">
      <c r="G787" s="58"/>
      <c r="H787" s="58"/>
      <c r="O787" s="53"/>
      <c r="P787" s="58"/>
      <c r="Q787" s="57"/>
    </row>
    <row r="788" spans="7:17">
      <c r="G788" s="58"/>
      <c r="H788" s="58"/>
      <c r="O788" s="53"/>
      <c r="P788" s="58"/>
      <c r="Q788" s="57"/>
    </row>
    <row r="789" spans="7:17">
      <c r="G789" s="58"/>
      <c r="H789" s="58"/>
      <c r="O789" s="53"/>
      <c r="P789" s="58"/>
      <c r="Q789" s="57"/>
    </row>
    <row r="790" spans="7:17">
      <c r="G790" s="58"/>
      <c r="H790" s="58"/>
      <c r="O790" s="53"/>
      <c r="P790" s="58"/>
      <c r="Q790" s="57"/>
    </row>
    <row r="791" spans="7:17">
      <c r="G791" s="58"/>
      <c r="H791" s="58"/>
      <c r="O791" s="53"/>
      <c r="P791" s="58"/>
      <c r="Q791" s="57"/>
    </row>
    <row r="792" spans="7:17">
      <c r="G792" s="58"/>
      <c r="H792" s="58"/>
      <c r="O792" s="53"/>
      <c r="P792" s="58"/>
      <c r="Q792" s="57"/>
    </row>
    <row r="793" spans="7:17">
      <c r="G793" s="58"/>
      <c r="H793" s="58"/>
      <c r="O793" s="53"/>
      <c r="P793" s="58"/>
      <c r="Q793" s="57"/>
    </row>
    <row r="794" spans="7:17">
      <c r="G794" s="58"/>
      <c r="H794" s="58"/>
      <c r="O794" s="53"/>
      <c r="P794" s="58"/>
      <c r="Q794" s="57"/>
    </row>
    <row r="795" spans="7:17">
      <c r="G795" s="58"/>
      <c r="H795" s="58"/>
      <c r="O795" s="53"/>
      <c r="P795" s="58"/>
      <c r="Q795" s="57"/>
    </row>
    <row r="796" spans="7:17">
      <c r="G796" s="58"/>
      <c r="H796" s="58"/>
      <c r="O796" s="53"/>
      <c r="P796" s="58"/>
      <c r="Q796" s="57"/>
    </row>
    <row r="797" spans="7:17">
      <c r="G797" s="58"/>
      <c r="H797" s="58"/>
      <c r="O797" s="53"/>
      <c r="P797" s="58"/>
      <c r="Q797" s="57"/>
    </row>
    <row r="798" spans="7:17">
      <c r="G798" s="58"/>
      <c r="H798" s="58"/>
      <c r="O798" s="53"/>
      <c r="P798" s="58"/>
      <c r="Q798" s="57"/>
    </row>
    <row r="799" spans="7:17">
      <c r="G799" s="58"/>
      <c r="H799" s="58"/>
      <c r="O799" s="53"/>
      <c r="P799" s="58"/>
      <c r="Q799" s="57"/>
    </row>
    <row r="800" spans="7:17">
      <c r="G800" s="58"/>
      <c r="H800" s="58"/>
      <c r="O800" s="53"/>
      <c r="P800" s="58"/>
      <c r="Q800" s="57"/>
    </row>
    <row r="801" spans="7:17">
      <c r="G801" s="58"/>
      <c r="H801" s="58"/>
      <c r="O801" s="53"/>
      <c r="P801" s="58"/>
      <c r="Q801" s="57"/>
    </row>
    <row r="802" spans="7:17">
      <c r="G802" s="58"/>
      <c r="H802" s="58"/>
      <c r="O802" s="53"/>
      <c r="P802" s="58"/>
      <c r="Q802" s="57"/>
    </row>
    <row r="803" spans="7:17">
      <c r="G803" s="58"/>
      <c r="H803" s="58"/>
      <c r="O803" s="53"/>
      <c r="P803" s="58"/>
      <c r="Q803" s="57"/>
    </row>
    <row r="804" spans="7:17">
      <c r="G804" s="58"/>
      <c r="H804" s="58"/>
      <c r="O804" s="53"/>
      <c r="P804" s="58"/>
      <c r="Q804" s="57"/>
    </row>
    <row r="805" spans="7:17">
      <c r="G805" s="58"/>
      <c r="H805" s="58"/>
      <c r="O805" s="53"/>
      <c r="P805" s="58"/>
      <c r="Q805" s="57"/>
    </row>
    <row r="806" spans="7:17">
      <c r="G806" s="58"/>
      <c r="H806" s="58"/>
      <c r="O806" s="53"/>
      <c r="P806" s="58"/>
      <c r="Q806" s="57"/>
    </row>
    <row r="807" spans="7:17">
      <c r="G807" s="58"/>
      <c r="H807" s="58"/>
      <c r="O807" s="53"/>
      <c r="P807" s="58"/>
      <c r="Q807" s="57"/>
    </row>
    <row r="808" spans="7:17">
      <c r="G808" s="58"/>
      <c r="H808" s="58"/>
      <c r="O808" s="53"/>
      <c r="P808" s="58"/>
      <c r="Q808" s="57"/>
    </row>
    <row r="809" spans="7:17">
      <c r="G809" s="58"/>
      <c r="H809" s="58"/>
      <c r="O809" s="53"/>
      <c r="P809" s="58"/>
      <c r="Q809" s="57"/>
    </row>
    <row r="810" spans="7:17">
      <c r="G810" s="58"/>
      <c r="H810" s="58"/>
      <c r="O810" s="53"/>
      <c r="P810" s="58"/>
      <c r="Q810" s="57"/>
    </row>
    <row r="811" spans="7:17">
      <c r="G811" s="58"/>
      <c r="H811" s="58"/>
      <c r="O811" s="53"/>
      <c r="P811" s="58"/>
      <c r="Q811" s="57"/>
    </row>
    <row r="812" spans="7:17">
      <c r="G812" s="58"/>
      <c r="H812" s="58"/>
      <c r="O812" s="53"/>
      <c r="P812" s="58"/>
      <c r="Q812" s="57"/>
    </row>
    <row r="813" spans="7:17">
      <c r="G813" s="58"/>
      <c r="H813" s="58"/>
      <c r="O813" s="53"/>
      <c r="P813" s="58"/>
      <c r="Q813" s="57"/>
    </row>
    <row r="814" spans="7:17">
      <c r="G814" s="58"/>
      <c r="H814" s="58"/>
      <c r="O814" s="53"/>
      <c r="P814" s="58"/>
      <c r="Q814" s="57"/>
    </row>
    <row r="815" spans="7:17">
      <c r="G815" s="58"/>
      <c r="H815" s="58"/>
      <c r="O815" s="53"/>
      <c r="P815" s="58"/>
      <c r="Q815" s="57"/>
    </row>
    <row r="816" spans="7:17">
      <c r="G816" s="58"/>
      <c r="H816" s="58"/>
      <c r="O816" s="53"/>
      <c r="P816" s="58"/>
      <c r="Q816" s="57"/>
    </row>
    <row r="817" spans="7:17">
      <c r="G817" s="58"/>
      <c r="H817" s="58"/>
      <c r="O817" s="53"/>
      <c r="P817" s="58"/>
      <c r="Q817" s="57"/>
    </row>
    <row r="818" spans="7:17">
      <c r="G818" s="58"/>
      <c r="H818" s="58"/>
      <c r="O818" s="53"/>
      <c r="P818" s="58"/>
      <c r="Q818" s="57"/>
    </row>
    <row r="819" spans="7:17">
      <c r="G819" s="58"/>
      <c r="H819" s="58"/>
      <c r="O819" s="53"/>
      <c r="P819" s="58"/>
      <c r="Q819" s="57"/>
    </row>
    <row r="820" spans="7:17">
      <c r="G820" s="58"/>
      <c r="H820" s="58"/>
      <c r="O820" s="53"/>
      <c r="P820" s="58"/>
      <c r="Q820" s="57"/>
    </row>
    <row r="821" spans="7:17">
      <c r="G821" s="58"/>
      <c r="H821" s="58"/>
      <c r="O821" s="53"/>
      <c r="P821" s="58"/>
      <c r="Q821" s="57"/>
    </row>
    <row r="822" spans="7:17">
      <c r="G822" s="58"/>
      <c r="H822" s="58"/>
      <c r="O822" s="53"/>
      <c r="P822" s="58"/>
      <c r="Q822" s="57"/>
    </row>
    <row r="823" spans="7:17">
      <c r="G823" s="58"/>
      <c r="H823" s="58"/>
      <c r="O823" s="53"/>
      <c r="P823" s="58"/>
      <c r="Q823" s="57"/>
    </row>
    <row r="824" spans="7:17">
      <c r="G824" s="58"/>
      <c r="H824" s="58"/>
      <c r="O824" s="53"/>
      <c r="P824" s="58"/>
      <c r="Q824" s="57"/>
    </row>
    <row r="825" spans="7:17">
      <c r="G825" s="58"/>
      <c r="H825" s="58"/>
      <c r="O825" s="53"/>
      <c r="P825" s="58"/>
      <c r="Q825" s="57"/>
    </row>
    <row r="826" spans="7:17">
      <c r="G826" s="58"/>
      <c r="H826" s="58"/>
      <c r="O826" s="53"/>
      <c r="P826" s="58"/>
      <c r="Q826" s="57"/>
    </row>
    <row r="827" spans="7:17">
      <c r="G827" s="58"/>
      <c r="H827" s="58"/>
      <c r="O827" s="53"/>
      <c r="P827" s="58"/>
      <c r="Q827" s="57"/>
    </row>
    <row r="828" spans="7:17">
      <c r="G828" s="58"/>
      <c r="H828" s="58"/>
      <c r="O828" s="53"/>
      <c r="P828" s="58"/>
      <c r="Q828" s="57"/>
    </row>
    <row r="829" spans="7:17">
      <c r="G829" s="58"/>
      <c r="H829" s="58"/>
      <c r="O829" s="53"/>
      <c r="P829" s="58"/>
      <c r="Q829" s="57"/>
    </row>
    <row r="830" spans="7:17">
      <c r="G830" s="58"/>
      <c r="H830" s="58"/>
      <c r="O830" s="53"/>
      <c r="P830" s="58"/>
      <c r="Q830" s="57"/>
    </row>
    <row r="831" spans="7:17">
      <c r="G831" s="58"/>
      <c r="H831" s="58"/>
      <c r="O831" s="53"/>
      <c r="P831" s="58"/>
      <c r="Q831" s="57"/>
    </row>
    <row r="832" spans="7:17">
      <c r="G832" s="58"/>
      <c r="H832" s="58"/>
      <c r="O832" s="53"/>
      <c r="P832" s="58"/>
      <c r="Q832" s="57"/>
    </row>
    <row r="833" spans="7:17">
      <c r="G833" s="58"/>
      <c r="H833" s="58"/>
      <c r="O833" s="53"/>
      <c r="P833" s="58"/>
      <c r="Q833" s="57"/>
    </row>
    <row r="834" spans="7:17">
      <c r="G834" s="58"/>
      <c r="H834" s="58"/>
      <c r="O834" s="53"/>
      <c r="P834" s="58"/>
      <c r="Q834" s="57"/>
    </row>
    <row r="835" spans="7:17">
      <c r="G835" s="58"/>
      <c r="H835" s="58"/>
      <c r="O835" s="53"/>
      <c r="P835" s="58"/>
      <c r="Q835" s="57"/>
    </row>
    <row r="836" spans="7:17">
      <c r="G836" s="58"/>
      <c r="H836" s="58"/>
      <c r="O836" s="53"/>
      <c r="P836" s="58"/>
      <c r="Q836" s="57"/>
    </row>
    <row r="837" spans="7:17">
      <c r="G837" s="58"/>
      <c r="H837" s="58"/>
      <c r="O837" s="53"/>
      <c r="P837" s="58"/>
      <c r="Q837" s="57"/>
    </row>
    <row r="838" spans="7:17">
      <c r="G838" s="58"/>
      <c r="H838" s="58"/>
      <c r="O838" s="53"/>
      <c r="P838" s="58"/>
      <c r="Q838" s="57"/>
    </row>
    <row r="839" spans="7:17">
      <c r="G839" s="58"/>
      <c r="H839" s="58"/>
      <c r="O839" s="53"/>
      <c r="P839" s="58"/>
      <c r="Q839" s="57"/>
    </row>
    <row r="840" spans="7:17">
      <c r="G840" s="58"/>
      <c r="H840" s="58"/>
      <c r="O840" s="53"/>
      <c r="P840" s="58"/>
      <c r="Q840" s="57"/>
    </row>
    <row r="841" spans="7:17">
      <c r="G841" s="58"/>
      <c r="H841" s="58"/>
      <c r="O841" s="53"/>
      <c r="P841" s="58"/>
      <c r="Q841" s="57"/>
    </row>
    <row r="842" spans="7:17">
      <c r="G842" s="58"/>
      <c r="H842" s="58"/>
      <c r="O842" s="53"/>
      <c r="P842" s="58"/>
      <c r="Q842" s="57"/>
    </row>
    <row r="843" spans="7:17">
      <c r="G843" s="58"/>
      <c r="H843" s="58"/>
      <c r="O843" s="53"/>
      <c r="P843" s="58"/>
      <c r="Q843" s="57"/>
    </row>
    <row r="844" spans="7:17">
      <c r="G844" s="58"/>
      <c r="H844" s="58"/>
      <c r="O844" s="53"/>
      <c r="P844" s="58"/>
      <c r="Q844" s="57"/>
    </row>
    <row r="845" spans="7:17">
      <c r="G845" s="58"/>
      <c r="H845" s="58"/>
      <c r="O845" s="53"/>
      <c r="P845" s="58"/>
      <c r="Q845" s="57"/>
    </row>
    <row r="846" spans="7:17">
      <c r="G846" s="58"/>
      <c r="H846" s="58"/>
      <c r="O846" s="53"/>
      <c r="P846" s="58"/>
      <c r="Q846" s="57"/>
    </row>
    <row r="847" spans="7:17">
      <c r="G847" s="58"/>
      <c r="H847" s="58"/>
      <c r="O847" s="53"/>
      <c r="P847" s="58"/>
      <c r="Q847" s="57"/>
    </row>
    <row r="848" spans="7:17">
      <c r="G848" s="58"/>
      <c r="H848" s="58"/>
      <c r="O848" s="53"/>
      <c r="P848" s="58"/>
      <c r="Q848" s="57"/>
    </row>
    <row r="849" spans="7:17">
      <c r="G849" s="58"/>
      <c r="H849" s="58"/>
      <c r="O849" s="53"/>
      <c r="P849" s="58"/>
      <c r="Q849" s="57"/>
    </row>
    <row r="850" spans="7:17">
      <c r="G850" s="58"/>
      <c r="H850" s="58"/>
      <c r="O850" s="53"/>
      <c r="P850" s="58"/>
      <c r="Q850" s="57"/>
    </row>
    <row r="851" spans="7:17">
      <c r="G851" s="58"/>
      <c r="H851" s="58"/>
      <c r="O851" s="53"/>
      <c r="P851" s="58"/>
      <c r="Q851" s="57"/>
    </row>
    <row r="852" spans="7:17">
      <c r="G852" s="58"/>
      <c r="H852" s="58"/>
      <c r="O852" s="53"/>
      <c r="P852" s="58"/>
      <c r="Q852" s="57"/>
    </row>
    <row r="853" spans="7:17">
      <c r="G853" s="58"/>
      <c r="H853" s="58"/>
      <c r="O853" s="53"/>
      <c r="P853" s="58"/>
      <c r="Q853" s="57"/>
    </row>
    <row r="854" spans="7:17">
      <c r="G854" s="58"/>
      <c r="H854" s="58"/>
      <c r="O854" s="53"/>
      <c r="P854" s="58"/>
      <c r="Q854" s="57"/>
    </row>
    <row r="855" spans="7:17">
      <c r="G855" s="58"/>
      <c r="H855" s="58"/>
      <c r="O855" s="53"/>
      <c r="P855" s="58"/>
      <c r="Q855" s="57"/>
    </row>
    <row r="856" spans="7:17">
      <c r="G856" s="58"/>
      <c r="H856" s="58"/>
      <c r="O856" s="53"/>
      <c r="P856" s="58"/>
      <c r="Q856" s="57"/>
    </row>
    <row r="857" spans="7:17">
      <c r="G857" s="58"/>
      <c r="H857" s="58"/>
      <c r="O857" s="53"/>
      <c r="P857" s="58"/>
      <c r="Q857" s="57"/>
    </row>
    <row r="858" spans="7:17">
      <c r="G858" s="58"/>
      <c r="H858" s="58"/>
      <c r="O858" s="53"/>
      <c r="P858" s="58"/>
      <c r="Q858" s="57"/>
    </row>
    <row r="859" spans="7:17">
      <c r="G859" s="58"/>
      <c r="H859" s="58"/>
      <c r="O859" s="53"/>
      <c r="P859" s="58"/>
      <c r="Q859" s="57"/>
    </row>
    <row r="860" spans="7:17">
      <c r="G860" s="58"/>
      <c r="H860" s="58"/>
      <c r="O860" s="53"/>
      <c r="P860" s="58"/>
      <c r="Q860" s="57"/>
    </row>
    <row r="861" spans="7:17">
      <c r="G861" s="58"/>
      <c r="H861" s="58"/>
      <c r="O861" s="53"/>
      <c r="P861" s="58"/>
      <c r="Q861" s="57"/>
    </row>
    <row r="862" spans="7:17">
      <c r="G862" s="58"/>
      <c r="H862" s="58"/>
      <c r="O862" s="53"/>
      <c r="P862" s="58"/>
      <c r="Q862" s="57"/>
    </row>
    <row r="863" spans="7:17">
      <c r="G863" s="58"/>
      <c r="H863" s="58"/>
      <c r="O863" s="53"/>
      <c r="P863" s="58"/>
      <c r="Q863" s="57"/>
    </row>
    <row r="864" spans="7:17">
      <c r="G864" s="58"/>
      <c r="H864" s="58"/>
      <c r="O864" s="53"/>
      <c r="P864" s="58"/>
      <c r="Q864" s="57"/>
    </row>
    <row r="865" spans="7:17">
      <c r="G865" s="58"/>
      <c r="H865" s="58"/>
      <c r="O865" s="53"/>
      <c r="P865" s="58"/>
      <c r="Q865" s="57"/>
    </row>
    <row r="866" spans="7:17">
      <c r="G866" s="58"/>
      <c r="H866" s="58"/>
      <c r="O866" s="53"/>
      <c r="P866" s="58"/>
      <c r="Q866" s="57"/>
    </row>
    <row r="867" spans="7:17">
      <c r="G867" s="58"/>
      <c r="H867" s="58"/>
      <c r="O867" s="53"/>
      <c r="P867" s="58"/>
      <c r="Q867" s="57"/>
    </row>
    <row r="868" spans="7:17">
      <c r="G868" s="58"/>
      <c r="H868" s="58"/>
      <c r="O868" s="53"/>
      <c r="P868" s="58"/>
      <c r="Q868" s="57"/>
    </row>
    <row r="869" spans="7:17">
      <c r="G869" s="58"/>
      <c r="H869" s="58"/>
      <c r="O869" s="53"/>
      <c r="P869" s="58"/>
      <c r="Q869" s="57"/>
    </row>
    <row r="870" spans="7:17">
      <c r="G870" s="58"/>
      <c r="H870" s="58"/>
      <c r="O870" s="53"/>
      <c r="P870" s="58"/>
      <c r="Q870" s="57"/>
    </row>
    <row r="871" spans="7:17">
      <c r="G871" s="58"/>
      <c r="H871" s="58"/>
      <c r="O871" s="53"/>
      <c r="P871" s="58"/>
      <c r="Q871" s="57"/>
    </row>
    <row r="872" spans="7:17">
      <c r="G872" s="58"/>
      <c r="H872" s="58"/>
      <c r="O872" s="53"/>
      <c r="P872" s="58"/>
      <c r="Q872" s="57"/>
    </row>
    <row r="873" spans="7:17">
      <c r="G873" s="58"/>
      <c r="H873" s="58"/>
      <c r="O873" s="53"/>
      <c r="P873" s="58"/>
      <c r="Q873" s="57"/>
    </row>
    <row r="874" spans="7:17">
      <c r="G874" s="58"/>
      <c r="H874" s="58"/>
      <c r="O874" s="53"/>
      <c r="P874" s="58"/>
      <c r="Q874" s="57"/>
    </row>
    <row r="875" spans="7:17">
      <c r="G875" s="58"/>
      <c r="H875" s="58"/>
      <c r="O875" s="53"/>
      <c r="P875" s="58"/>
      <c r="Q875" s="57"/>
    </row>
    <row r="876" spans="7:17">
      <c r="G876" s="58"/>
      <c r="H876" s="58"/>
      <c r="O876" s="53"/>
      <c r="P876" s="58"/>
      <c r="Q876" s="57"/>
    </row>
    <row r="877" spans="7:17">
      <c r="G877" s="58"/>
      <c r="H877" s="58"/>
      <c r="O877" s="53"/>
      <c r="P877" s="58"/>
      <c r="Q877" s="57"/>
    </row>
    <row r="878" spans="7:17">
      <c r="G878" s="58"/>
      <c r="H878" s="58"/>
      <c r="O878" s="53"/>
      <c r="P878" s="58"/>
      <c r="Q878" s="57"/>
    </row>
    <row r="879" spans="7:17">
      <c r="G879" s="58"/>
      <c r="H879" s="58"/>
      <c r="O879" s="53"/>
      <c r="P879" s="58"/>
      <c r="Q879" s="57"/>
    </row>
    <row r="880" spans="7:17">
      <c r="G880" s="58"/>
      <c r="H880" s="58"/>
      <c r="O880" s="53"/>
      <c r="P880" s="58"/>
      <c r="Q880" s="57"/>
    </row>
    <row r="881" spans="7:17">
      <c r="G881" s="58"/>
      <c r="H881" s="58"/>
      <c r="O881" s="53"/>
      <c r="P881" s="58"/>
      <c r="Q881" s="57"/>
    </row>
    <row r="882" spans="7:17">
      <c r="G882" s="58"/>
      <c r="H882" s="58"/>
      <c r="O882" s="53"/>
      <c r="P882" s="58"/>
      <c r="Q882" s="57"/>
    </row>
    <row r="883" spans="7:17">
      <c r="G883" s="58"/>
      <c r="H883" s="58"/>
      <c r="O883" s="53"/>
      <c r="P883" s="58"/>
      <c r="Q883" s="57"/>
    </row>
    <row r="884" spans="7:17">
      <c r="G884" s="58"/>
      <c r="H884" s="58"/>
      <c r="O884" s="53"/>
      <c r="P884" s="58"/>
      <c r="Q884" s="57"/>
    </row>
    <row r="885" spans="7:17">
      <c r="G885" s="58"/>
      <c r="H885" s="58"/>
      <c r="O885" s="53"/>
      <c r="P885" s="58"/>
      <c r="Q885" s="57"/>
    </row>
    <row r="886" spans="7:17">
      <c r="G886" s="58"/>
      <c r="H886" s="58"/>
      <c r="O886" s="53"/>
      <c r="P886" s="58"/>
      <c r="Q886" s="57"/>
    </row>
    <row r="887" spans="7:17">
      <c r="G887" s="58"/>
      <c r="H887" s="58"/>
      <c r="O887" s="53"/>
      <c r="P887" s="58"/>
      <c r="Q887" s="57"/>
    </row>
    <row r="888" spans="7:17">
      <c r="G888" s="58"/>
      <c r="H888" s="58"/>
      <c r="O888" s="53"/>
      <c r="P888" s="58"/>
      <c r="Q888" s="57"/>
    </row>
    <row r="889" spans="7:17">
      <c r="G889" s="58"/>
      <c r="H889" s="58"/>
      <c r="O889" s="53"/>
      <c r="P889" s="58"/>
      <c r="Q889" s="57"/>
    </row>
    <row r="890" spans="7:17">
      <c r="G890" s="58"/>
      <c r="H890" s="58"/>
      <c r="O890" s="53"/>
      <c r="P890" s="58"/>
      <c r="Q890" s="57"/>
    </row>
    <row r="891" spans="7:17">
      <c r="G891" s="58"/>
      <c r="H891" s="58"/>
      <c r="O891" s="53"/>
      <c r="P891" s="58"/>
      <c r="Q891" s="57"/>
    </row>
    <row r="892" spans="7:17">
      <c r="G892" s="58"/>
      <c r="H892" s="58"/>
      <c r="O892" s="53"/>
      <c r="P892" s="58"/>
      <c r="Q892" s="57"/>
    </row>
    <row r="893" spans="7:17">
      <c r="G893" s="58"/>
      <c r="H893" s="58"/>
      <c r="O893" s="53"/>
      <c r="P893" s="58"/>
      <c r="Q893" s="57"/>
    </row>
    <row r="894" spans="7:17">
      <c r="G894" s="58"/>
      <c r="H894" s="58"/>
      <c r="O894" s="53"/>
      <c r="P894" s="58"/>
      <c r="Q894" s="57"/>
    </row>
    <row r="895" spans="7:17">
      <c r="G895" s="58"/>
      <c r="H895" s="58"/>
      <c r="O895" s="53"/>
      <c r="P895" s="58"/>
      <c r="Q895" s="57"/>
    </row>
    <row r="896" spans="7:17">
      <c r="G896" s="58"/>
      <c r="H896" s="58"/>
      <c r="O896" s="53"/>
      <c r="P896" s="58"/>
      <c r="Q896" s="57"/>
    </row>
    <row r="897" spans="7:17">
      <c r="G897" s="58"/>
      <c r="H897" s="58"/>
      <c r="O897" s="53"/>
      <c r="P897" s="58"/>
      <c r="Q897" s="57"/>
    </row>
    <row r="898" spans="7:17">
      <c r="G898" s="58"/>
      <c r="H898" s="58"/>
      <c r="O898" s="53"/>
      <c r="P898" s="58"/>
      <c r="Q898" s="57"/>
    </row>
    <row r="899" spans="7:17">
      <c r="G899" s="58"/>
      <c r="H899" s="58"/>
      <c r="O899" s="53"/>
      <c r="P899" s="58"/>
      <c r="Q899" s="57"/>
    </row>
    <row r="900" spans="7:17">
      <c r="G900" s="58"/>
      <c r="H900" s="58"/>
      <c r="O900" s="53"/>
      <c r="P900" s="58"/>
      <c r="Q900" s="57"/>
    </row>
    <row r="901" spans="7:17">
      <c r="G901" s="58"/>
      <c r="H901" s="58"/>
      <c r="O901" s="53"/>
      <c r="P901" s="58"/>
      <c r="Q901" s="57"/>
    </row>
    <row r="902" spans="7:17">
      <c r="G902" s="58"/>
      <c r="H902" s="58"/>
      <c r="O902" s="53"/>
      <c r="P902" s="58"/>
      <c r="Q902" s="57"/>
    </row>
    <row r="903" spans="7:17">
      <c r="G903" s="58"/>
      <c r="H903" s="58"/>
      <c r="O903" s="53"/>
      <c r="P903" s="58"/>
      <c r="Q903" s="57"/>
    </row>
    <row r="904" spans="7:17">
      <c r="G904" s="58"/>
      <c r="H904" s="58"/>
      <c r="O904" s="53"/>
      <c r="P904" s="58"/>
      <c r="Q904" s="57"/>
    </row>
    <row r="905" spans="7:17">
      <c r="G905" s="58"/>
      <c r="H905" s="58"/>
      <c r="O905" s="53"/>
      <c r="P905" s="58"/>
      <c r="Q905" s="57"/>
    </row>
    <row r="906" spans="7:17">
      <c r="G906" s="58"/>
      <c r="H906" s="58"/>
      <c r="O906" s="53"/>
      <c r="P906" s="58"/>
      <c r="Q906" s="57"/>
    </row>
    <row r="907" spans="7:17">
      <c r="G907" s="58"/>
      <c r="H907" s="58"/>
      <c r="O907" s="53"/>
      <c r="P907" s="58"/>
      <c r="Q907" s="57"/>
    </row>
    <row r="908" spans="7:17">
      <c r="G908" s="58"/>
      <c r="H908" s="58"/>
      <c r="O908" s="53"/>
      <c r="P908" s="58"/>
      <c r="Q908" s="57"/>
    </row>
    <row r="909" spans="7:17">
      <c r="G909" s="58"/>
      <c r="H909" s="58"/>
      <c r="O909" s="53"/>
      <c r="P909" s="58"/>
      <c r="Q909" s="57"/>
    </row>
    <row r="910" spans="7:17">
      <c r="G910" s="58"/>
      <c r="H910" s="58"/>
      <c r="O910" s="53"/>
      <c r="P910" s="58"/>
      <c r="Q910" s="57"/>
    </row>
    <row r="911" spans="7:17">
      <c r="G911" s="58"/>
      <c r="H911" s="58"/>
      <c r="O911" s="53"/>
      <c r="P911" s="58"/>
      <c r="Q911" s="57"/>
    </row>
    <row r="912" spans="7:17">
      <c r="G912" s="58"/>
      <c r="H912" s="58"/>
      <c r="O912" s="53"/>
      <c r="P912" s="58"/>
      <c r="Q912" s="57"/>
    </row>
    <row r="913" spans="7:17">
      <c r="G913" s="58"/>
      <c r="H913" s="58"/>
      <c r="O913" s="53"/>
      <c r="P913" s="58"/>
      <c r="Q913" s="57"/>
    </row>
    <row r="914" spans="7:17">
      <c r="G914" s="58"/>
      <c r="H914" s="58"/>
      <c r="O914" s="53"/>
      <c r="P914" s="58"/>
      <c r="Q914" s="57"/>
    </row>
    <row r="915" spans="7:17">
      <c r="G915" s="58"/>
      <c r="H915" s="58"/>
      <c r="O915" s="53"/>
      <c r="P915" s="58"/>
      <c r="Q915" s="57"/>
    </row>
    <row r="916" spans="7:17">
      <c r="G916" s="58"/>
      <c r="H916" s="58"/>
      <c r="O916" s="53"/>
      <c r="P916" s="58"/>
      <c r="Q916" s="57"/>
    </row>
    <row r="917" spans="7:17">
      <c r="G917" s="58"/>
      <c r="H917" s="58"/>
      <c r="O917" s="53"/>
      <c r="P917" s="58"/>
      <c r="Q917" s="57"/>
    </row>
    <row r="918" spans="7:17">
      <c r="G918" s="58"/>
      <c r="H918" s="58"/>
      <c r="O918" s="53"/>
      <c r="P918" s="58"/>
      <c r="Q918" s="57"/>
    </row>
    <row r="919" spans="7:17">
      <c r="G919" s="58"/>
      <c r="H919" s="58"/>
      <c r="O919" s="53"/>
      <c r="P919" s="58"/>
      <c r="Q919" s="57"/>
    </row>
    <row r="920" spans="7:17">
      <c r="G920" s="58"/>
      <c r="H920" s="58"/>
      <c r="O920" s="53"/>
      <c r="P920" s="58"/>
      <c r="Q920" s="57"/>
    </row>
    <row r="921" spans="7:17">
      <c r="G921" s="58"/>
      <c r="H921" s="58"/>
      <c r="O921" s="53"/>
      <c r="P921" s="58"/>
      <c r="Q921" s="57"/>
    </row>
    <row r="922" spans="7:17">
      <c r="G922" s="58"/>
      <c r="H922" s="58"/>
      <c r="O922" s="53"/>
      <c r="P922" s="58"/>
      <c r="Q922" s="57"/>
    </row>
    <row r="923" spans="7:17">
      <c r="G923" s="58"/>
      <c r="H923" s="58"/>
      <c r="O923" s="53"/>
      <c r="P923" s="58"/>
      <c r="Q923" s="57"/>
    </row>
    <row r="924" spans="7:17">
      <c r="G924" s="58"/>
      <c r="H924" s="58"/>
      <c r="O924" s="53"/>
      <c r="P924" s="58"/>
      <c r="Q924" s="57"/>
    </row>
    <row r="925" spans="7:17">
      <c r="G925" s="58"/>
      <c r="H925" s="58"/>
      <c r="O925" s="53"/>
      <c r="P925" s="58"/>
      <c r="Q925" s="57"/>
    </row>
    <row r="926" spans="7:17">
      <c r="G926" s="58"/>
      <c r="H926" s="58"/>
      <c r="O926" s="53"/>
      <c r="P926" s="58"/>
      <c r="Q926" s="57"/>
    </row>
    <row r="927" spans="7:17">
      <c r="G927" s="58"/>
      <c r="H927" s="58"/>
      <c r="O927" s="53"/>
      <c r="P927" s="58"/>
      <c r="Q927" s="57"/>
    </row>
    <row r="928" spans="7:17">
      <c r="G928" s="58"/>
      <c r="H928" s="58"/>
      <c r="O928" s="53"/>
      <c r="P928" s="58"/>
      <c r="Q928" s="57"/>
    </row>
    <row r="929" spans="7:17">
      <c r="G929" s="58"/>
      <c r="H929" s="58"/>
      <c r="O929" s="53"/>
      <c r="P929" s="58"/>
      <c r="Q929" s="57"/>
    </row>
    <row r="930" spans="7:17">
      <c r="G930" s="58"/>
      <c r="H930" s="58"/>
      <c r="O930" s="53"/>
      <c r="P930" s="58"/>
      <c r="Q930" s="57"/>
    </row>
    <row r="931" spans="7:17">
      <c r="G931" s="58"/>
      <c r="H931" s="58"/>
      <c r="O931" s="53"/>
      <c r="P931" s="58"/>
      <c r="Q931" s="57"/>
    </row>
    <row r="932" spans="7:17">
      <c r="G932" s="58"/>
      <c r="H932" s="58"/>
      <c r="O932" s="53"/>
      <c r="P932" s="58"/>
      <c r="Q932" s="57"/>
    </row>
    <row r="933" spans="7:17">
      <c r="G933" s="58"/>
      <c r="H933" s="58"/>
      <c r="O933" s="53"/>
      <c r="P933" s="58"/>
      <c r="Q933" s="57"/>
    </row>
    <row r="934" spans="7:17">
      <c r="G934" s="58"/>
      <c r="H934" s="58"/>
      <c r="O934" s="53"/>
      <c r="P934" s="58"/>
      <c r="Q934" s="57"/>
    </row>
    <row r="935" spans="7:17">
      <c r="G935" s="58"/>
      <c r="H935" s="58"/>
      <c r="O935" s="53"/>
      <c r="P935" s="58"/>
      <c r="Q935" s="57"/>
    </row>
    <row r="936" spans="7:17">
      <c r="G936" s="58"/>
      <c r="H936" s="58"/>
      <c r="O936" s="53"/>
      <c r="P936" s="58"/>
      <c r="Q936" s="57"/>
    </row>
    <row r="937" spans="7:17">
      <c r="G937" s="58"/>
      <c r="H937" s="58"/>
      <c r="O937" s="53"/>
      <c r="P937" s="58"/>
      <c r="Q937" s="57"/>
    </row>
    <row r="938" spans="7:17">
      <c r="G938" s="58"/>
      <c r="H938" s="58"/>
      <c r="O938" s="53"/>
      <c r="P938" s="58"/>
      <c r="Q938" s="57"/>
    </row>
    <row r="939" spans="7:17">
      <c r="G939" s="58"/>
      <c r="H939" s="58"/>
      <c r="O939" s="53"/>
      <c r="P939" s="58"/>
      <c r="Q939" s="57"/>
    </row>
    <row r="940" spans="7:17">
      <c r="G940" s="58"/>
      <c r="H940" s="58"/>
      <c r="O940" s="53"/>
      <c r="P940" s="58"/>
      <c r="Q940" s="57"/>
    </row>
    <row r="941" spans="7:17">
      <c r="G941" s="58"/>
      <c r="H941" s="58"/>
      <c r="O941" s="53"/>
      <c r="P941" s="58"/>
      <c r="Q941" s="57"/>
    </row>
    <row r="942" spans="7:17">
      <c r="G942" s="58"/>
      <c r="H942" s="58"/>
      <c r="O942" s="53"/>
      <c r="P942" s="58"/>
      <c r="Q942" s="57"/>
    </row>
    <row r="943" spans="7:17">
      <c r="G943" s="58"/>
      <c r="H943" s="58"/>
      <c r="O943" s="53"/>
      <c r="P943" s="58"/>
      <c r="Q943" s="57"/>
    </row>
    <row r="944" spans="7:17">
      <c r="G944" s="58"/>
      <c r="H944" s="58"/>
      <c r="O944" s="53"/>
      <c r="P944" s="58"/>
      <c r="Q944" s="57"/>
    </row>
    <row r="945" spans="7:17">
      <c r="G945" s="58"/>
      <c r="H945" s="58"/>
      <c r="O945" s="53"/>
      <c r="P945" s="58"/>
      <c r="Q945" s="57"/>
    </row>
    <row r="946" spans="7:17">
      <c r="G946" s="58"/>
      <c r="H946" s="58"/>
      <c r="O946" s="53"/>
      <c r="P946" s="58"/>
      <c r="Q946" s="57"/>
    </row>
    <row r="947" spans="7:17">
      <c r="G947" s="58"/>
      <c r="H947" s="58"/>
      <c r="O947" s="53"/>
      <c r="P947" s="58"/>
      <c r="Q947" s="57"/>
    </row>
    <row r="948" spans="7:17">
      <c r="G948" s="58"/>
      <c r="H948" s="58"/>
      <c r="O948" s="53"/>
      <c r="P948" s="58"/>
      <c r="Q948" s="57"/>
    </row>
    <row r="949" spans="7:17">
      <c r="G949" s="58"/>
      <c r="H949" s="58"/>
      <c r="O949" s="53"/>
      <c r="P949" s="58"/>
      <c r="Q949" s="57"/>
    </row>
    <row r="950" spans="7:17">
      <c r="G950" s="58"/>
      <c r="H950" s="58"/>
      <c r="O950" s="53"/>
      <c r="P950" s="58"/>
      <c r="Q950" s="57"/>
    </row>
    <row r="951" spans="7:17">
      <c r="G951" s="58"/>
      <c r="H951" s="58"/>
      <c r="O951" s="53"/>
      <c r="P951" s="58"/>
      <c r="Q951" s="57"/>
    </row>
    <row r="952" spans="7:17">
      <c r="G952" s="58"/>
      <c r="H952" s="58"/>
      <c r="O952" s="53"/>
      <c r="P952" s="58"/>
      <c r="Q952" s="57"/>
    </row>
    <row r="953" spans="7:17">
      <c r="G953" s="58"/>
      <c r="H953" s="58"/>
      <c r="O953" s="53"/>
      <c r="P953" s="58"/>
      <c r="Q953" s="57"/>
    </row>
    <row r="954" spans="7:17">
      <c r="G954" s="58"/>
      <c r="H954" s="58"/>
      <c r="O954" s="53"/>
      <c r="P954" s="58"/>
      <c r="Q954" s="57"/>
    </row>
    <row r="955" spans="7:17">
      <c r="G955" s="58"/>
      <c r="H955" s="58"/>
      <c r="O955" s="53"/>
      <c r="P955" s="58"/>
      <c r="Q955" s="57"/>
    </row>
    <row r="956" spans="7:17">
      <c r="G956" s="58"/>
      <c r="H956" s="58"/>
      <c r="O956" s="53"/>
      <c r="P956" s="58"/>
      <c r="Q956" s="57"/>
    </row>
    <row r="957" spans="7:17">
      <c r="G957" s="58"/>
      <c r="H957" s="58"/>
      <c r="O957" s="53"/>
      <c r="P957" s="58"/>
      <c r="Q957" s="57"/>
    </row>
    <row r="958" spans="7:17">
      <c r="G958" s="58"/>
      <c r="H958" s="58"/>
      <c r="O958" s="53"/>
      <c r="P958" s="58"/>
      <c r="Q958" s="57"/>
    </row>
    <row r="959" spans="7:17">
      <c r="G959" s="58"/>
      <c r="H959" s="58"/>
      <c r="O959" s="53"/>
      <c r="P959" s="58"/>
      <c r="Q959" s="57"/>
    </row>
    <row r="960" spans="7:17">
      <c r="G960" s="58"/>
      <c r="H960" s="58"/>
      <c r="O960" s="53"/>
      <c r="P960" s="58"/>
      <c r="Q960" s="57"/>
    </row>
    <row r="961" spans="7:17">
      <c r="G961" s="58"/>
      <c r="H961" s="58"/>
      <c r="O961" s="53"/>
      <c r="P961" s="58"/>
      <c r="Q961" s="57"/>
    </row>
    <row r="962" spans="7:17">
      <c r="G962" s="58"/>
      <c r="H962" s="58"/>
      <c r="O962" s="53"/>
      <c r="P962" s="58"/>
      <c r="Q962" s="57"/>
    </row>
    <row r="963" spans="7:17">
      <c r="G963" s="58"/>
      <c r="H963" s="58"/>
      <c r="O963" s="53"/>
      <c r="P963" s="58"/>
      <c r="Q963" s="57"/>
    </row>
    <row r="964" spans="7:17">
      <c r="G964" s="58"/>
      <c r="H964" s="58"/>
      <c r="O964" s="53"/>
      <c r="P964" s="58"/>
      <c r="Q964" s="57"/>
    </row>
    <row r="965" spans="7:17">
      <c r="G965" s="58"/>
      <c r="H965" s="58"/>
      <c r="O965" s="53"/>
      <c r="P965" s="58"/>
      <c r="Q965" s="57"/>
    </row>
    <row r="966" spans="7:17">
      <c r="G966" s="58"/>
      <c r="H966" s="58"/>
      <c r="O966" s="53"/>
      <c r="P966" s="58"/>
      <c r="Q966" s="57"/>
    </row>
    <row r="967" spans="7:17">
      <c r="G967" s="58"/>
      <c r="H967" s="58"/>
      <c r="O967" s="53"/>
      <c r="P967" s="58"/>
      <c r="Q967" s="57"/>
    </row>
    <row r="968" spans="7:17">
      <c r="G968" s="58"/>
      <c r="H968" s="58"/>
      <c r="O968" s="53"/>
      <c r="P968" s="58"/>
      <c r="Q968" s="57"/>
    </row>
    <row r="969" spans="7:17">
      <c r="G969" s="58"/>
      <c r="H969" s="58"/>
      <c r="O969" s="53"/>
      <c r="P969" s="58"/>
      <c r="Q969" s="57"/>
    </row>
    <row r="970" spans="7:17">
      <c r="G970" s="58"/>
      <c r="H970" s="58"/>
      <c r="O970" s="53"/>
      <c r="P970" s="58"/>
      <c r="Q970" s="57"/>
    </row>
    <row r="971" spans="7:17">
      <c r="G971" s="58"/>
      <c r="H971" s="58"/>
      <c r="O971" s="53"/>
      <c r="P971" s="58"/>
      <c r="Q971" s="57"/>
    </row>
    <row r="972" spans="7:17">
      <c r="G972" s="58"/>
      <c r="H972" s="58"/>
      <c r="O972" s="53"/>
      <c r="P972" s="58"/>
      <c r="Q972" s="57"/>
    </row>
    <row r="973" spans="7:17">
      <c r="G973" s="58"/>
      <c r="H973" s="58"/>
      <c r="O973" s="53"/>
      <c r="P973" s="58"/>
      <c r="Q973" s="57"/>
    </row>
    <row r="974" spans="7:17">
      <c r="G974" s="58"/>
      <c r="H974" s="58"/>
      <c r="O974" s="53"/>
      <c r="P974" s="58"/>
      <c r="Q974" s="57"/>
    </row>
    <row r="975" spans="7:17">
      <c r="G975" s="58"/>
      <c r="H975" s="58"/>
      <c r="O975" s="53"/>
      <c r="P975" s="58"/>
      <c r="Q975" s="57"/>
    </row>
    <row r="976" spans="7:17">
      <c r="G976" s="58"/>
      <c r="H976" s="58"/>
      <c r="O976" s="53"/>
      <c r="P976" s="58"/>
      <c r="Q976" s="57"/>
    </row>
    <row r="977" spans="7:17">
      <c r="G977" s="58"/>
      <c r="H977" s="58"/>
      <c r="O977" s="53"/>
      <c r="P977" s="58"/>
      <c r="Q977" s="57"/>
    </row>
    <row r="978" spans="7:17">
      <c r="G978" s="58"/>
      <c r="H978" s="58"/>
      <c r="O978" s="53"/>
      <c r="P978" s="58"/>
      <c r="Q978" s="57"/>
    </row>
    <row r="979" spans="7:17">
      <c r="G979" s="58"/>
      <c r="H979" s="58"/>
      <c r="O979" s="53"/>
      <c r="P979" s="58"/>
      <c r="Q979" s="57"/>
    </row>
    <row r="980" spans="7:17">
      <c r="G980" s="58"/>
      <c r="H980" s="58"/>
      <c r="O980" s="53"/>
      <c r="P980" s="58"/>
      <c r="Q980" s="57"/>
    </row>
    <row r="981" spans="7:17">
      <c r="G981" s="58"/>
      <c r="H981" s="58"/>
      <c r="O981" s="53"/>
      <c r="P981" s="58"/>
      <c r="Q981" s="57"/>
    </row>
    <row r="982" spans="7:17">
      <c r="G982" s="58"/>
      <c r="H982" s="58"/>
      <c r="O982" s="53"/>
      <c r="P982" s="58"/>
      <c r="Q982" s="57"/>
    </row>
    <row r="983" spans="7:17">
      <c r="G983" s="58"/>
      <c r="H983" s="58"/>
      <c r="O983" s="53"/>
      <c r="P983" s="58"/>
      <c r="Q983" s="57"/>
    </row>
    <row r="984" spans="7:17">
      <c r="G984" s="58"/>
      <c r="H984" s="58"/>
      <c r="O984" s="53"/>
      <c r="P984" s="58"/>
      <c r="Q984" s="57"/>
    </row>
    <row r="985" spans="7:17">
      <c r="G985" s="58"/>
      <c r="H985" s="58"/>
      <c r="O985" s="53"/>
      <c r="P985" s="58"/>
      <c r="Q985" s="57"/>
    </row>
    <row r="986" spans="7:17">
      <c r="G986" s="58"/>
      <c r="H986" s="58"/>
      <c r="O986" s="53"/>
      <c r="P986" s="58"/>
      <c r="Q986" s="57"/>
    </row>
    <row r="987" spans="7:17">
      <c r="G987" s="58"/>
      <c r="H987" s="58"/>
      <c r="O987" s="53"/>
      <c r="P987" s="58"/>
      <c r="Q987" s="57"/>
    </row>
    <row r="988" spans="7:17">
      <c r="G988" s="58"/>
      <c r="H988" s="58"/>
      <c r="O988" s="53"/>
      <c r="P988" s="58"/>
      <c r="Q988" s="57"/>
    </row>
    <row r="989" spans="7:17">
      <c r="G989" s="58"/>
      <c r="H989" s="58"/>
      <c r="O989" s="53"/>
      <c r="P989" s="58"/>
      <c r="Q989" s="57"/>
    </row>
    <row r="990" spans="7:17">
      <c r="G990" s="58"/>
      <c r="H990" s="58"/>
      <c r="O990" s="53"/>
      <c r="P990" s="58"/>
      <c r="Q990" s="57"/>
    </row>
    <row r="991" spans="7:17">
      <c r="G991" s="58"/>
      <c r="H991" s="58"/>
      <c r="O991" s="53"/>
      <c r="P991" s="58"/>
      <c r="Q991" s="57"/>
    </row>
    <row r="992" spans="7:17">
      <c r="G992" s="58"/>
      <c r="H992" s="58"/>
      <c r="O992" s="53"/>
      <c r="P992" s="58"/>
      <c r="Q992" s="57"/>
    </row>
    <row r="993" spans="7:17">
      <c r="G993" s="58"/>
      <c r="H993" s="58"/>
      <c r="O993" s="53"/>
      <c r="P993" s="58"/>
      <c r="Q993" s="57"/>
    </row>
    <row r="994" spans="7:17">
      <c r="G994" s="58"/>
      <c r="H994" s="58"/>
      <c r="O994" s="53"/>
      <c r="P994" s="58"/>
      <c r="Q994" s="57"/>
    </row>
    <row r="995" spans="7:17">
      <c r="G995" s="58"/>
      <c r="H995" s="58"/>
      <c r="O995" s="53"/>
      <c r="P995" s="58"/>
      <c r="Q995" s="57"/>
    </row>
    <row r="996" spans="7:17">
      <c r="G996" s="58"/>
      <c r="H996" s="58"/>
      <c r="O996" s="53"/>
      <c r="P996" s="58"/>
      <c r="Q996" s="57"/>
    </row>
    <row r="997" spans="7:17">
      <c r="G997" s="58"/>
      <c r="H997" s="58"/>
      <c r="O997" s="53"/>
      <c r="P997" s="58"/>
      <c r="Q997" s="57"/>
    </row>
    <row r="998" spans="7:17">
      <c r="G998" s="58"/>
      <c r="H998" s="58"/>
      <c r="O998" s="53"/>
      <c r="P998" s="58"/>
      <c r="Q998" s="57"/>
    </row>
    <row r="999" spans="7:17">
      <c r="G999" s="58"/>
      <c r="H999" s="58"/>
      <c r="O999" s="53"/>
      <c r="P999" s="58"/>
      <c r="Q999" s="57"/>
    </row>
    <row r="1000" spans="7:17">
      <c r="G1000" s="58"/>
      <c r="H1000" s="58"/>
      <c r="O1000" s="53"/>
      <c r="P1000" s="58"/>
      <c r="Q1000" s="57"/>
    </row>
    <row r="1001" spans="7:17">
      <c r="G1001" s="58"/>
      <c r="H1001" s="58"/>
      <c r="O1001" s="53"/>
      <c r="P1001" s="58"/>
      <c r="Q1001" s="57"/>
    </row>
    <row r="1002" spans="7:17">
      <c r="G1002" s="58"/>
      <c r="H1002" s="58"/>
      <c r="O1002" s="53"/>
      <c r="P1002" s="58"/>
      <c r="Q1002" s="57"/>
    </row>
    <row r="1003" spans="7:17">
      <c r="G1003" s="58"/>
      <c r="H1003" s="58"/>
      <c r="O1003" s="53"/>
      <c r="P1003" s="58"/>
      <c r="Q1003" s="57"/>
    </row>
    <row r="1004" spans="7:17">
      <c r="G1004" s="58"/>
      <c r="H1004" s="58"/>
      <c r="O1004" s="53"/>
      <c r="P1004" s="58"/>
      <c r="Q1004" s="57"/>
    </row>
    <row r="1005" spans="7:17">
      <c r="G1005" s="58"/>
      <c r="H1005" s="58"/>
      <c r="O1005" s="53"/>
      <c r="P1005" s="58"/>
      <c r="Q1005" s="57"/>
    </row>
    <row r="1006" spans="7:17">
      <c r="G1006" s="58"/>
      <c r="H1006" s="58"/>
      <c r="O1006" s="53"/>
      <c r="P1006" s="58"/>
      <c r="Q1006" s="57"/>
    </row>
    <row r="1007" spans="7:17">
      <c r="G1007" s="58"/>
      <c r="H1007" s="58"/>
      <c r="O1007" s="53"/>
      <c r="P1007" s="58"/>
      <c r="Q1007" s="57"/>
    </row>
    <row r="1008" spans="7:17">
      <c r="G1008" s="58"/>
      <c r="H1008" s="58"/>
      <c r="O1008" s="53"/>
      <c r="P1008" s="58"/>
      <c r="Q1008" s="57"/>
    </row>
    <row r="1009" spans="7:17">
      <c r="G1009" s="58"/>
      <c r="H1009" s="58"/>
      <c r="O1009" s="53"/>
      <c r="P1009" s="58"/>
      <c r="Q1009" s="57"/>
    </row>
    <row r="1010" spans="7:17">
      <c r="G1010" s="58"/>
      <c r="H1010" s="58"/>
      <c r="O1010" s="53"/>
      <c r="P1010" s="58"/>
      <c r="Q1010" s="57"/>
    </row>
    <row r="1011" spans="7:17">
      <c r="G1011" s="58"/>
      <c r="H1011" s="58"/>
      <c r="O1011" s="53"/>
      <c r="P1011" s="58"/>
      <c r="Q1011" s="57"/>
    </row>
    <row r="1012" spans="7:17">
      <c r="G1012" s="58"/>
      <c r="H1012" s="58"/>
      <c r="O1012" s="53"/>
      <c r="P1012" s="58"/>
      <c r="Q1012" s="57"/>
    </row>
    <row r="1013" spans="7:17">
      <c r="G1013" s="58"/>
      <c r="H1013" s="58"/>
      <c r="O1013" s="53"/>
      <c r="P1013" s="58"/>
      <c r="Q1013" s="57"/>
    </row>
    <row r="1014" spans="7:17">
      <c r="G1014" s="58"/>
      <c r="H1014" s="58"/>
      <c r="O1014" s="53"/>
      <c r="P1014" s="58"/>
      <c r="Q1014" s="57"/>
    </row>
    <row r="1015" spans="7:17">
      <c r="G1015" s="58"/>
      <c r="H1015" s="58"/>
      <c r="O1015" s="53"/>
      <c r="P1015" s="58"/>
      <c r="Q1015" s="57"/>
    </row>
    <row r="1016" spans="7:17">
      <c r="G1016" s="58"/>
      <c r="H1016" s="58"/>
      <c r="O1016" s="53"/>
      <c r="P1016" s="58"/>
      <c r="Q1016" s="57"/>
    </row>
    <row r="1017" spans="7:17">
      <c r="G1017" s="58"/>
      <c r="H1017" s="58"/>
      <c r="O1017" s="53"/>
      <c r="P1017" s="58"/>
      <c r="Q1017" s="57"/>
    </row>
    <row r="1018" spans="7:17">
      <c r="G1018" s="58"/>
      <c r="H1018" s="58"/>
      <c r="O1018" s="53"/>
      <c r="P1018" s="58"/>
      <c r="Q1018" s="57"/>
    </row>
    <row r="1019" spans="7:17">
      <c r="G1019" s="58"/>
      <c r="H1019" s="58"/>
      <c r="O1019" s="53"/>
      <c r="P1019" s="58"/>
      <c r="Q1019" s="57"/>
    </row>
    <row r="1020" spans="7:17">
      <c r="G1020" s="58"/>
      <c r="H1020" s="58"/>
      <c r="O1020" s="53"/>
      <c r="P1020" s="58"/>
      <c r="Q1020" s="57"/>
    </row>
    <row r="1021" spans="7:17">
      <c r="G1021" s="58"/>
      <c r="H1021" s="58"/>
      <c r="O1021" s="53"/>
      <c r="P1021" s="58"/>
      <c r="Q1021" s="57"/>
    </row>
    <row r="1022" spans="7:17">
      <c r="G1022" s="58"/>
      <c r="H1022" s="58"/>
      <c r="O1022" s="53"/>
      <c r="P1022" s="58"/>
      <c r="Q1022" s="57"/>
    </row>
    <row r="1023" spans="7:17">
      <c r="G1023" s="58"/>
      <c r="H1023" s="58"/>
      <c r="O1023" s="53"/>
      <c r="P1023" s="58"/>
      <c r="Q1023" s="57"/>
    </row>
    <row r="1024" spans="7:17">
      <c r="G1024" s="58"/>
      <c r="H1024" s="58"/>
      <c r="O1024" s="53"/>
      <c r="P1024" s="58"/>
      <c r="Q1024" s="57"/>
    </row>
    <row r="1025" spans="7:17">
      <c r="G1025" s="58"/>
      <c r="H1025" s="58"/>
      <c r="O1025" s="53"/>
      <c r="P1025" s="58"/>
      <c r="Q1025" s="57"/>
    </row>
    <row r="1026" spans="7:17">
      <c r="G1026" s="58"/>
      <c r="H1026" s="58"/>
      <c r="O1026" s="53"/>
      <c r="P1026" s="58"/>
      <c r="Q1026" s="57"/>
    </row>
    <row r="1027" spans="7:17">
      <c r="G1027" s="58"/>
      <c r="H1027" s="58"/>
      <c r="O1027" s="53"/>
      <c r="P1027" s="58"/>
      <c r="Q1027" s="57"/>
    </row>
    <row r="1028" spans="7:17">
      <c r="G1028" s="58"/>
      <c r="H1028" s="58"/>
      <c r="O1028" s="53"/>
      <c r="P1028" s="58"/>
      <c r="Q1028" s="57"/>
    </row>
    <row r="1029" spans="7:17">
      <c r="G1029" s="58"/>
      <c r="H1029" s="58"/>
      <c r="O1029" s="53"/>
      <c r="P1029" s="58"/>
      <c r="Q1029" s="57"/>
    </row>
    <row r="1030" spans="7:17">
      <c r="G1030" s="58"/>
      <c r="H1030" s="58"/>
      <c r="O1030" s="53"/>
      <c r="P1030" s="58"/>
      <c r="Q1030" s="57"/>
    </row>
    <row r="1031" spans="7:17">
      <c r="G1031" s="58"/>
      <c r="H1031" s="58"/>
      <c r="O1031" s="53"/>
      <c r="P1031" s="58"/>
      <c r="Q1031" s="57"/>
    </row>
    <row r="1032" spans="7:17">
      <c r="G1032" s="58"/>
      <c r="H1032" s="58"/>
      <c r="O1032" s="53"/>
      <c r="P1032" s="58"/>
      <c r="Q1032" s="57"/>
    </row>
    <row r="1033" spans="7:17">
      <c r="G1033" s="58"/>
      <c r="H1033" s="58"/>
      <c r="O1033" s="53"/>
      <c r="P1033" s="58"/>
      <c r="Q1033" s="57"/>
    </row>
    <row r="1034" spans="7:17">
      <c r="G1034" s="58"/>
      <c r="H1034" s="58"/>
      <c r="O1034" s="53"/>
      <c r="P1034" s="58"/>
      <c r="Q1034" s="57"/>
    </row>
    <row r="1035" spans="7:17">
      <c r="G1035" s="58"/>
      <c r="H1035" s="58"/>
      <c r="O1035" s="53"/>
      <c r="P1035" s="58"/>
      <c r="Q1035" s="57"/>
    </row>
    <row r="1036" spans="7:17">
      <c r="G1036" s="58"/>
      <c r="H1036" s="58"/>
      <c r="O1036" s="53"/>
      <c r="P1036" s="58"/>
      <c r="Q1036" s="57"/>
    </row>
    <row r="1037" spans="7:17">
      <c r="G1037" s="58"/>
      <c r="H1037" s="58"/>
      <c r="O1037" s="53"/>
      <c r="P1037" s="58"/>
      <c r="Q1037" s="57"/>
    </row>
    <row r="1038" spans="7:17">
      <c r="G1038" s="58"/>
      <c r="H1038" s="58"/>
      <c r="O1038" s="53"/>
      <c r="P1038" s="58"/>
      <c r="Q1038" s="57"/>
    </row>
    <row r="1039" spans="7:17">
      <c r="G1039" s="58"/>
      <c r="H1039" s="58"/>
      <c r="O1039" s="53"/>
      <c r="P1039" s="58"/>
      <c r="Q1039" s="57"/>
    </row>
    <row r="1040" spans="7:17">
      <c r="G1040" s="58"/>
      <c r="H1040" s="58"/>
      <c r="O1040" s="53"/>
      <c r="P1040" s="58"/>
      <c r="Q1040" s="57"/>
    </row>
    <row r="1041" spans="7:17">
      <c r="G1041" s="58"/>
      <c r="H1041" s="58"/>
      <c r="O1041" s="53"/>
      <c r="P1041" s="58"/>
      <c r="Q1041" s="57"/>
    </row>
    <row r="1042" spans="7:17">
      <c r="G1042" s="58"/>
      <c r="H1042" s="58"/>
      <c r="O1042" s="53"/>
      <c r="P1042" s="58"/>
      <c r="Q1042" s="57"/>
    </row>
    <row r="1043" spans="7:17">
      <c r="G1043" s="58"/>
      <c r="H1043" s="58"/>
      <c r="O1043" s="53"/>
      <c r="P1043" s="58"/>
      <c r="Q1043" s="57"/>
    </row>
    <row r="1044" spans="7:17">
      <c r="G1044" s="58"/>
      <c r="H1044" s="58"/>
      <c r="O1044" s="53"/>
      <c r="P1044" s="58"/>
      <c r="Q1044" s="57"/>
    </row>
    <row r="1045" spans="7:17">
      <c r="G1045" s="58"/>
      <c r="H1045" s="58"/>
      <c r="O1045" s="53"/>
      <c r="P1045" s="58"/>
      <c r="Q1045" s="57"/>
    </row>
    <row r="1046" spans="7:17">
      <c r="G1046" s="58"/>
      <c r="H1046" s="58"/>
      <c r="O1046" s="53"/>
      <c r="P1046" s="58"/>
      <c r="Q1046" s="57"/>
    </row>
    <row r="1047" spans="7:17">
      <c r="G1047" s="58"/>
      <c r="H1047" s="58"/>
      <c r="O1047" s="53"/>
      <c r="P1047" s="58"/>
      <c r="Q1047" s="57"/>
    </row>
    <row r="1048" spans="7:17">
      <c r="G1048" s="58"/>
      <c r="H1048" s="58"/>
      <c r="O1048" s="53"/>
      <c r="P1048" s="58"/>
      <c r="Q1048" s="57"/>
    </row>
    <row r="1049" spans="7:17">
      <c r="G1049" s="58"/>
      <c r="H1049" s="58"/>
      <c r="O1049" s="53"/>
      <c r="P1049" s="58"/>
      <c r="Q1049" s="57"/>
    </row>
    <row r="1050" spans="7:17">
      <c r="G1050" s="58"/>
      <c r="H1050" s="58"/>
      <c r="O1050" s="53"/>
      <c r="P1050" s="58"/>
      <c r="Q1050" s="57"/>
    </row>
    <row r="1051" spans="7:17">
      <c r="G1051" s="58"/>
      <c r="H1051" s="58"/>
      <c r="O1051" s="53"/>
      <c r="P1051" s="58"/>
      <c r="Q1051" s="57"/>
    </row>
    <row r="1052" spans="7:17">
      <c r="G1052" s="58"/>
      <c r="H1052" s="58"/>
      <c r="O1052" s="53"/>
      <c r="P1052" s="58"/>
      <c r="Q1052" s="57"/>
    </row>
    <row r="1053" spans="7:17">
      <c r="G1053" s="58"/>
      <c r="H1053" s="58"/>
      <c r="O1053" s="53"/>
      <c r="P1053" s="58"/>
      <c r="Q1053" s="57"/>
    </row>
    <row r="1054" spans="7:17">
      <c r="G1054" s="58"/>
      <c r="H1054" s="58"/>
      <c r="O1054" s="53"/>
      <c r="P1054" s="58"/>
      <c r="Q1054" s="57"/>
    </row>
    <row r="1055" spans="7:17">
      <c r="G1055" s="58"/>
      <c r="H1055" s="58"/>
      <c r="O1055" s="53"/>
      <c r="P1055" s="58"/>
      <c r="Q1055" s="57"/>
    </row>
    <row r="1056" spans="7:17">
      <c r="G1056" s="58"/>
      <c r="H1056" s="58"/>
      <c r="O1056" s="53"/>
      <c r="P1056" s="58"/>
      <c r="Q1056" s="57"/>
    </row>
    <row r="1057" spans="7:17">
      <c r="G1057" s="58"/>
      <c r="H1057" s="58"/>
      <c r="O1057" s="53"/>
      <c r="P1057" s="58"/>
      <c r="Q1057" s="57"/>
    </row>
    <row r="1058" spans="7:17">
      <c r="G1058" s="58"/>
      <c r="H1058" s="58"/>
      <c r="O1058" s="53"/>
      <c r="P1058" s="58"/>
      <c r="Q1058" s="57"/>
    </row>
    <row r="1059" spans="7:17">
      <c r="G1059" s="58"/>
      <c r="H1059" s="58"/>
      <c r="O1059" s="53"/>
      <c r="P1059" s="58"/>
      <c r="Q1059" s="57"/>
    </row>
    <row r="1060" spans="7:17">
      <c r="G1060" s="58"/>
      <c r="H1060" s="58"/>
      <c r="O1060" s="53"/>
      <c r="P1060" s="58"/>
      <c r="Q1060" s="57"/>
    </row>
    <row r="1061" spans="7:17">
      <c r="G1061" s="58"/>
      <c r="H1061" s="58"/>
      <c r="O1061" s="53"/>
      <c r="P1061" s="58"/>
      <c r="Q1061" s="57"/>
    </row>
    <row r="1062" spans="7:17">
      <c r="G1062" s="58"/>
      <c r="H1062" s="58"/>
      <c r="O1062" s="53"/>
      <c r="P1062" s="58"/>
      <c r="Q1062" s="57"/>
    </row>
    <row r="1063" spans="7:17">
      <c r="G1063" s="58"/>
      <c r="H1063" s="58"/>
      <c r="O1063" s="53"/>
      <c r="P1063" s="58"/>
      <c r="Q1063" s="57"/>
    </row>
    <row r="1064" spans="7:17">
      <c r="G1064" s="58"/>
      <c r="H1064" s="58"/>
      <c r="O1064" s="53"/>
      <c r="P1064" s="58"/>
      <c r="Q1064" s="57"/>
    </row>
    <row r="1065" spans="7:17">
      <c r="G1065" s="58"/>
      <c r="H1065" s="58"/>
      <c r="O1065" s="53"/>
      <c r="P1065" s="58"/>
      <c r="Q1065" s="57"/>
    </row>
    <row r="1066" spans="7:17">
      <c r="G1066" s="58"/>
      <c r="H1066" s="58"/>
      <c r="O1066" s="53"/>
      <c r="P1066" s="58"/>
      <c r="Q1066" s="57"/>
    </row>
    <row r="1067" spans="7:17">
      <c r="G1067" s="58"/>
      <c r="H1067" s="58"/>
      <c r="O1067" s="53"/>
      <c r="P1067" s="58"/>
      <c r="Q1067" s="57"/>
    </row>
    <row r="1068" spans="7:17">
      <c r="G1068" s="58"/>
      <c r="H1068" s="58"/>
      <c r="O1068" s="53"/>
      <c r="P1068" s="58"/>
      <c r="Q1068" s="57"/>
    </row>
    <row r="1069" spans="7:17">
      <c r="G1069" s="58"/>
      <c r="H1069" s="58"/>
      <c r="O1069" s="53"/>
      <c r="P1069" s="58"/>
      <c r="Q1069" s="57"/>
    </row>
    <row r="1070" spans="7:17">
      <c r="G1070" s="58"/>
      <c r="H1070" s="58"/>
      <c r="O1070" s="53"/>
      <c r="P1070" s="58"/>
      <c r="Q1070" s="57"/>
    </row>
    <row r="1071" spans="7:17">
      <c r="G1071" s="58"/>
      <c r="H1071" s="58"/>
      <c r="O1071" s="53"/>
      <c r="P1071" s="58"/>
      <c r="Q1071" s="57"/>
    </row>
    <row r="1072" spans="7:17">
      <c r="G1072" s="58"/>
      <c r="H1072" s="58"/>
      <c r="O1072" s="53"/>
      <c r="P1072" s="58"/>
      <c r="Q1072" s="57"/>
    </row>
    <row r="1073" spans="7:17">
      <c r="G1073" s="58"/>
      <c r="H1073" s="58"/>
      <c r="O1073" s="53"/>
      <c r="P1073" s="58"/>
      <c r="Q1073" s="57"/>
    </row>
    <row r="1074" spans="7:17">
      <c r="G1074" s="58"/>
      <c r="H1074" s="58"/>
      <c r="O1074" s="53"/>
      <c r="P1074" s="58"/>
      <c r="Q1074" s="57"/>
    </row>
    <row r="1075" spans="7:17">
      <c r="G1075" s="58"/>
      <c r="H1075" s="58"/>
      <c r="O1075" s="53"/>
      <c r="P1075" s="58"/>
      <c r="Q1075" s="57"/>
    </row>
    <row r="1076" spans="7:17">
      <c r="G1076" s="58"/>
      <c r="H1076" s="58"/>
      <c r="O1076" s="53"/>
      <c r="P1076" s="58"/>
      <c r="Q1076" s="57"/>
    </row>
    <row r="1077" spans="7:17">
      <c r="G1077" s="58"/>
      <c r="H1077" s="58"/>
      <c r="O1077" s="53"/>
      <c r="P1077" s="58"/>
      <c r="Q1077" s="57"/>
    </row>
    <row r="1078" spans="7:17">
      <c r="G1078" s="58"/>
      <c r="H1078" s="58"/>
      <c r="O1078" s="53"/>
      <c r="P1078" s="58"/>
      <c r="Q1078" s="57"/>
    </row>
    <row r="1079" spans="7:17">
      <c r="G1079" s="58"/>
      <c r="H1079" s="58"/>
      <c r="O1079" s="53"/>
      <c r="P1079" s="58"/>
      <c r="Q1079" s="57"/>
    </row>
    <row r="1080" spans="7:17">
      <c r="G1080" s="58"/>
      <c r="H1080" s="58"/>
      <c r="O1080" s="53"/>
      <c r="P1080" s="58"/>
      <c r="Q1080" s="57"/>
    </row>
    <row r="1081" spans="7:17">
      <c r="G1081" s="58"/>
      <c r="H1081" s="58"/>
      <c r="O1081" s="53"/>
      <c r="P1081" s="58"/>
      <c r="Q1081" s="57"/>
    </row>
    <row r="1082" spans="7:17">
      <c r="G1082" s="58"/>
      <c r="H1082" s="58"/>
      <c r="O1082" s="53"/>
      <c r="P1082" s="58"/>
      <c r="Q1082" s="57"/>
    </row>
    <row r="1083" spans="7:17">
      <c r="G1083" s="58"/>
      <c r="H1083" s="58"/>
      <c r="O1083" s="53"/>
      <c r="P1083" s="58"/>
      <c r="Q1083" s="57"/>
    </row>
    <row r="1084" spans="7:17">
      <c r="G1084" s="58"/>
      <c r="H1084" s="58"/>
      <c r="O1084" s="53"/>
      <c r="P1084" s="58"/>
      <c r="Q1084" s="57"/>
    </row>
    <row r="1085" spans="7:17">
      <c r="G1085" s="58"/>
      <c r="H1085" s="58"/>
      <c r="O1085" s="53"/>
      <c r="P1085" s="58"/>
      <c r="Q1085" s="57"/>
    </row>
    <row r="1086" spans="7:17">
      <c r="G1086" s="58"/>
      <c r="H1086" s="58"/>
      <c r="O1086" s="53"/>
      <c r="P1086" s="58"/>
      <c r="Q1086" s="57"/>
    </row>
    <row r="1087" spans="7:17">
      <c r="G1087" s="58"/>
      <c r="H1087" s="58"/>
      <c r="O1087" s="53"/>
      <c r="P1087" s="58"/>
      <c r="Q1087" s="57"/>
    </row>
    <row r="1088" spans="7:17">
      <c r="G1088" s="58"/>
      <c r="H1088" s="58"/>
      <c r="O1088" s="53"/>
      <c r="P1088" s="58"/>
      <c r="Q1088" s="57"/>
    </row>
    <row r="1089" spans="7:17">
      <c r="G1089" s="58"/>
      <c r="H1089" s="58"/>
      <c r="O1089" s="53"/>
      <c r="P1089" s="58"/>
      <c r="Q1089" s="57"/>
    </row>
    <row r="1090" spans="7:17">
      <c r="G1090" s="58"/>
      <c r="H1090" s="58"/>
      <c r="O1090" s="53"/>
      <c r="P1090" s="58"/>
      <c r="Q1090" s="57"/>
    </row>
    <row r="1091" spans="7:17">
      <c r="G1091" s="58"/>
      <c r="H1091" s="58"/>
      <c r="O1091" s="53"/>
      <c r="P1091" s="58"/>
      <c r="Q1091" s="57"/>
    </row>
    <row r="1092" spans="7:17">
      <c r="G1092" s="58"/>
      <c r="H1092" s="58"/>
      <c r="O1092" s="53"/>
      <c r="P1092" s="58"/>
      <c r="Q1092" s="57"/>
    </row>
    <row r="1093" spans="7:17">
      <c r="G1093" s="58"/>
      <c r="H1093" s="58"/>
      <c r="O1093" s="53"/>
      <c r="P1093" s="58"/>
      <c r="Q1093" s="57"/>
    </row>
    <row r="1094" spans="7:17">
      <c r="G1094" s="58"/>
      <c r="H1094" s="58"/>
      <c r="O1094" s="53"/>
      <c r="P1094" s="58"/>
      <c r="Q1094" s="57"/>
    </row>
    <row r="1095" spans="7:17">
      <c r="G1095" s="58"/>
      <c r="H1095" s="58"/>
      <c r="O1095" s="53"/>
      <c r="P1095" s="58"/>
      <c r="Q1095" s="57"/>
    </row>
    <row r="1096" spans="7:17">
      <c r="G1096" s="58"/>
      <c r="H1096" s="58"/>
      <c r="O1096" s="53"/>
      <c r="P1096" s="58"/>
      <c r="Q1096" s="57"/>
    </row>
    <row r="1097" spans="7:17">
      <c r="G1097" s="58"/>
      <c r="H1097" s="58"/>
      <c r="O1097" s="53"/>
      <c r="P1097" s="58"/>
      <c r="Q1097" s="57"/>
    </row>
    <row r="1098" spans="7:17">
      <c r="G1098" s="58"/>
      <c r="H1098" s="58"/>
      <c r="O1098" s="53"/>
      <c r="P1098" s="58"/>
      <c r="Q1098" s="57"/>
    </row>
    <row r="1099" spans="7:17">
      <c r="G1099" s="58"/>
      <c r="H1099" s="58"/>
      <c r="O1099" s="53"/>
      <c r="P1099" s="58"/>
      <c r="Q1099" s="57"/>
    </row>
    <row r="1100" spans="7:17">
      <c r="G1100" s="58"/>
      <c r="H1100" s="58"/>
      <c r="O1100" s="53"/>
      <c r="P1100" s="58"/>
      <c r="Q1100" s="57"/>
    </row>
    <row r="1101" spans="7:17">
      <c r="G1101" s="58"/>
      <c r="H1101" s="58"/>
      <c r="O1101" s="53"/>
      <c r="P1101" s="58"/>
      <c r="Q1101" s="57"/>
    </row>
    <row r="1102" spans="7:17">
      <c r="G1102" s="58"/>
      <c r="H1102" s="58"/>
      <c r="O1102" s="53"/>
      <c r="P1102" s="58"/>
      <c r="Q1102" s="57"/>
    </row>
    <row r="1103" spans="7:17">
      <c r="G1103" s="58"/>
      <c r="H1103" s="58"/>
      <c r="O1103" s="53"/>
      <c r="P1103" s="58"/>
      <c r="Q1103" s="57"/>
    </row>
    <row r="1104" spans="7:17">
      <c r="G1104" s="58"/>
      <c r="H1104" s="58"/>
      <c r="O1104" s="53"/>
      <c r="P1104" s="58"/>
      <c r="Q1104" s="57"/>
    </row>
    <row r="1105" spans="7:17">
      <c r="G1105" s="58"/>
      <c r="H1105" s="58"/>
      <c r="O1105" s="53"/>
      <c r="P1105" s="58"/>
      <c r="Q1105" s="57"/>
    </row>
    <row r="1106" spans="7:17">
      <c r="G1106" s="58"/>
      <c r="H1106" s="58"/>
      <c r="O1106" s="53"/>
      <c r="P1106" s="58"/>
      <c r="Q1106" s="57"/>
    </row>
    <row r="1107" spans="7:17">
      <c r="G1107" s="58"/>
      <c r="H1107" s="58"/>
      <c r="O1107" s="53"/>
      <c r="P1107" s="58"/>
      <c r="Q1107" s="57"/>
    </row>
    <row r="1108" spans="7:17">
      <c r="G1108" s="58"/>
      <c r="H1108" s="58"/>
      <c r="O1108" s="53"/>
      <c r="P1108" s="58"/>
      <c r="Q1108" s="57"/>
    </row>
    <row r="1109" spans="7:17">
      <c r="G1109" s="58"/>
      <c r="H1109" s="58"/>
      <c r="O1109" s="53"/>
      <c r="P1109" s="58"/>
      <c r="Q1109" s="57"/>
    </row>
    <row r="1110" spans="7:17">
      <c r="G1110" s="58"/>
      <c r="H1110" s="58"/>
      <c r="O1110" s="53"/>
      <c r="P1110" s="58"/>
      <c r="Q1110" s="57"/>
    </row>
    <row r="1111" spans="7:17">
      <c r="G1111" s="58"/>
      <c r="H1111" s="58"/>
      <c r="O1111" s="53"/>
      <c r="P1111" s="58"/>
      <c r="Q1111" s="57"/>
    </row>
    <row r="1112" spans="7:17">
      <c r="G1112" s="58"/>
      <c r="H1112" s="58"/>
      <c r="O1112" s="53"/>
      <c r="P1112" s="58"/>
      <c r="Q1112" s="57"/>
    </row>
    <row r="1113" spans="7:17">
      <c r="G1113" s="58"/>
      <c r="H1113" s="58"/>
      <c r="O1113" s="53"/>
      <c r="P1113" s="58"/>
      <c r="Q1113" s="57"/>
    </row>
    <row r="1114" spans="7:17">
      <c r="G1114" s="58"/>
      <c r="H1114" s="58"/>
      <c r="O1114" s="53"/>
      <c r="P1114" s="58"/>
      <c r="Q1114" s="57"/>
    </row>
    <row r="1115" spans="7:17">
      <c r="G1115" s="58"/>
      <c r="H1115" s="58"/>
      <c r="O1115" s="53"/>
      <c r="P1115" s="58"/>
      <c r="Q1115" s="57"/>
    </row>
    <row r="1116" spans="7:17">
      <c r="G1116" s="58"/>
      <c r="H1116" s="58"/>
      <c r="O1116" s="53"/>
      <c r="P1116" s="58"/>
      <c r="Q1116" s="57"/>
    </row>
    <row r="1117" spans="7:17">
      <c r="G1117" s="58"/>
      <c r="H1117" s="58"/>
      <c r="O1117" s="53"/>
      <c r="P1117" s="58"/>
      <c r="Q1117" s="57"/>
    </row>
    <row r="1118" spans="7:17">
      <c r="G1118" s="58"/>
      <c r="H1118" s="58"/>
      <c r="O1118" s="53"/>
      <c r="P1118" s="58"/>
      <c r="Q1118" s="57"/>
    </row>
    <row r="1119" spans="7:17">
      <c r="G1119" s="58"/>
      <c r="H1119" s="58"/>
      <c r="O1119" s="53"/>
      <c r="P1119" s="58"/>
      <c r="Q1119" s="57"/>
    </row>
    <row r="1120" spans="7:17">
      <c r="G1120" s="58"/>
      <c r="H1120" s="58"/>
      <c r="O1120" s="53"/>
      <c r="P1120" s="58"/>
      <c r="Q1120" s="57"/>
    </row>
    <row r="1121" spans="7:17">
      <c r="G1121" s="58"/>
      <c r="H1121" s="58"/>
      <c r="O1121" s="53"/>
      <c r="P1121" s="58"/>
      <c r="Q1121" s="57"/>
    </row>
    <row r="1122" spans="7:17">
      <c r="G1122" s="58"/>
      <c r="H1122" s="58"/>
      <c r="O1122" s="53"/>
      <c r="P1122" s="58"/>
      <c r="Q1122" s="57"/>
    </row>
    <row r="1123" spans="7:17">
      <c r="G1123" s="58"/>
      <c r="H1123" s="58"/>
      <c r="O1123" s="53"/>
      <c r="P1123" s="58"/>
      <c r="Q1123" s="57"/>
    </row>
    <row r="1124" spans="7:17">
      <c r="G1124" s="58"/>
      <c r="H1124" s="58"/>
      <c r="O1124" s="53"/>
      <c r="P1124" s="58"/>
      <c r="Q1124" s="57"/>
    </row>
    <row r="1125" spans="7:17">
      <c r="G1125" s="58"/>
      <c r="H1125" s="58"/>
      <c r="O1125" s="53"/>
      <c r="P1125" s="58"/>
      <c r="Q1125" s="57"/>
    </row>
    <row r="1126" spans="7:17">
      <c r="G1126" s="58"/>
      <c r="H1126" s="58"/>
      <c r="O1126" s="53"/>
      <c r="P1126" s="58"/>
      <c r="Q1126" s="57"/>
    </row>
    <row r="1127" spans="7:17">
      <c r="G1127" s="58"/>
      <c r="H1127" s="58"/>
      <c r="O1127" s="53"/>
      <c r="P1127" s="58"/>
      <c r="Q1127" s="57"/>
    </row>
    <row r="1128" spans="7:17">
      <c r="G1128" s="58"/>
      <c r="H1128" s="58"/>
      <c r="O1128" s="53"/>
      <c r="P1128" s="58"/>
      <c r="Q1128" s="57"/>
    </row>
    <row r="1129" spans="7:17">
      <c r="G1129" s="58"/>
      <c r="H1129" s="58"/>
      <c r="O1129" s="53"/>
      <c r="P1129" s="58"/>
      <c r="Q1129" s="57"/>
    </row>
    <row r="1130" spans="7:17">
      <c r="G1130" s="58"/>
      <c r="H1130" s="58"/>
      <c r="O1130" s="53"/>
      <c r="P1130" s="58"/>
      <c r="Q1130" s="57"/>
    </row>
    <row r="1131" spans="7:17">
      <c r="G1131" s="58"/>
      <c r="H1131" s="58"/>
      <c r="O1131" s="53"/>
      <c r="P1131" s="58"/>
      <c r="Q1131" s="57"/>
    </row>
    <row r="1132" spans="7:17">
      <c r="G1132" s="58"/>
      <c r="H1132" s="58"/>
      <c r="O1132" s="53"/>
      <c r="P1132" s="58"/>
      <c r="Q1132" s="57"/>
    </row>
    <row r="1133" spans="7:17">
      <c r="G1133" s="58"/>
      <c r="H1133" s="58"/>
      <c r="O1133" s="53"/>
      <c r="P1133" s="58"/>
      <c r="Q1133" s="57"/>
    </row>
    <row r="1134" spans="7:17">
      <c r="G1134" s="58"/>
      <c r="H1134" s="58"/>
      <c r="O1134" s="53"/>
      <c r="P1134" s="58"/>
      <c r="Q1134" s="57"/>
    </row>
    <row r="1135" spans="7:17">
      <c r="G1135" s="58"/>
      <c r="H1135" s="58"/>
      <c r="O1135" s="53"/>
      <c r="P1135" s="58"/>
      <c r="Q1135" s="57"/>
    </row>
    <row r="1136" spans="7:17">
      <c r="G1136" s="58"/>
      <c r="H1136" s="58"/>
      <c r="O1136" s="53"/>
      <c r="P1136" s="58"/>
      <c r="Q1136" s="57"/>
    </row>
    <row r="1137" spans="5:17">
      <c r="G1137" s="58"/>
      <c r="H1137" s="58"/>
      <c r="O1137" s="53"/>
      <c r="P1137" s="58"/>
      <c r="Q1137" s="57"/>
    </row>
    <row r="1138" spans="5:17">
      <c r="E1138" s="56"/>
      <c r="G1138" s="58"/>
      <c r="H1138" s="58"/>
      <c r="O1138" s="53"/>
      <c r="P1138" s="58"/>
      <c r="Q1138" s="57"/>
    </row>
    <row r="1139" spans="5:17">
      <c r="G1139" s="58"/>
      <c r="H1139" s="58"/>
      <c r="O1139" s="53"/>
      <c r="P1139" s="58"/>
      <c r="Q1139" s="57"/>
    </row>
    <row r="1140" spans="5:17">
      <c r="G1140" s="58"/>
      <c r="H1140" s="58"/>
      <c r="O1140" s="53"/>
      <c r="P1140" s="58"/>
      <c r="Q1140" s="57"/>
    </row>
    <row r="1141" spans="5:17">
      <c r="G1141" s="58"/>
      <c r="H1141" s="58"/>
      <c r="O1141" s="53"/>
      <c r="P1141" s="58"/>
      <c r="Q1141" s="57"/>
    </row>
    <row r="1142" spans="5:17">
      <c r="G1142" s="58"/>
      <c r="H1142" s="58"/>
      <c r="O1142" s="53"/>
      <c r="P1142" s="58"/>
      <c r="Q1142" s="57"/>
    </row>
    <row r="1143" spans="5:17">
      <c r="G1143" s="58"/>
      <c r="H1143" s="58"/>
      <c r="O1143" s="53"/>
      <c r="P1143" s="58"/>
      <c r="Q1143" s="57"/>
    </row>
    <row r="1144" spans="5:17">
      <c r="G1144" s="58"/>
      <c r="H1144" s="58"/>
      <c r="O1144" s="53"/>
      <c r="P1144" s="58"/>
      <c r="Q1144" s="57"/>
    </row>
    <row r="1145" spans="5:17">
      <c r="G1145" s="58"/>
      <c r="H1145" s="58"/>
      <c r="O1145" s="53"/>
      <c r="P1145" s="58"/>
      <c r="Q1145" s="57"/>
    </row>
    <row r="1146" spans="5:17">
      <c r="G1146" s="58"/>
      <c r="H1146" s="58"/>
      <c r="O1146" s="53"/>
      <c r="P1146" s="58"/>
      <c r="Q1146" s="57"/>
    </row>
    <row r="1147" spans="5:17">
      <c r="G1147" s="58"/>
      <c r="H1147" s="58"/>
      <c r="O1147" s="53"/>
      <c r="P1147" s="58"/>
      <c r="Q1147" s="57"/>
    </row>
    <row r="1148" spans="5:17">
      <c r="G1148" s="58"/>
      <c r="H1148" s="58"/>
      <c r="O1148" s="53"/>
      <c r="P1148" s="58"/>
      <c r="Q1148" s="57"/>
    </row>
    <row r="1149" spans="5:17">
      <c r="G1149" s="58"/>
      <c r="H1149" s="58"/>
      <c r="O1149" s="53"/>
      <c r="P1149" s="58"/>
      <c r="Q1149" s="57"/>
    </row>
    <row r="1150" spans="5:17">
      <c r="G1150" s="58"/>
      <c r="H1150" s="58"/>
      <c r="O1150" s="53"/>
      <c r="P1150" s="58"/>
      <c r="Q1150" s="57"/>
    </row>
    <row r="1151" spans="5:17">
      <c r="G1151" s="58"/>
      <c r="H1151" s="58"/>
      <c r="O1151" s="53"/>
      <c r="P1151" s="58"/>
      <c r="Q1151" s="57"/>
    </row>
    <row r="1152" spans="5:17">
      <c r="G1152" s="58"/>
      <c r="H1152" s="58"/>
      <c r="O1152" s="53"/>
      <c r="P1152" s="58"/>
      <c r="Q1152" s="57"/>
    </row>
    <row r="1153" spans="7:17">
      <c r="G1153" s="58"/>
      <c r="H1153" s="58"/>
      <c r="O1153" s="53"/>
      <c r="P1153" s="58"/>
      <c r="Q1153" s="57"/>
    </row>
    <row r="1154" spans="7:17">
      <c r="G1154" s="58"/>
      <c r="H1154" s="58"/>
      <c r="O1154" s="53"/>
      <c r="P1154" s="58"/>
      <c r="Q1154" s="57"/>
    </row>
    <row r="1155" spans="7:17">
      <c r="G1155" s="58"/>
      <c r="H1155" s="58"/>
      <c r="O1155" s="53"/>
      <c r="P1155" s="58"/>
      <c r="Q1155" s="57"/>
    </row>
    <row r="1156" spans="7:17">
      <c r="G1156" s="58"/>
      <c r="H1156" s="58"/>
      <c r="O1156" s="53"/>
      <c r="P1156" s="58"/>
      <c r="Q1156" s="57"/>
    </row>
    <row r="1157" spans="7:17">
      <c r="G1157" s="58"/>
      <c r="H1157" s="58"/>
      <c r="O1157" s="53"/>
      <c r="P1157" s="58"/>
      <c r="Q1157" s="57"/>
    </row>
    <row r="1158" spans="7:17">
      <c r="G1158" s="58"/>
      <c r="H1158" s="58"/>
      <c r="O1158" s="53"/>
      <c r="P1158" s="58"/>
      <c r="Q1158" s="57"/>
    </row>
    <row r="1159" spans="7:17">
      <c r="G1159" s="58"/>
      <c r="H1159" s="58"/>
      <c r="O1159" s="53"/>
      <c r="P1159" s="58"/>
      <c r="Q1159" s="57"/>
    </row>
    <row r="1160" spans="7:17">
      <c r="G1160" s="58"/>
      <c r="H1160" s="58"/>
      <c r="O1160" s="53"/>
      <c r="P1160" s="58"/>
      <c r="Q1160" s="57"/>
    </row>
    <row r="1161" spans="7:17">
      <c r="G1161" s="58"/>
      <c r="H1161" s="58"/>
      <c r="O1161" s="53"/>
      <c r="P1161" s="58"/>
      <c r="Q1161" s="57"/>
    </row>
    <row r="1162" spans="7:17">
      <c r="G1162" s="58"/>
      <c r="H1162" s="58"/>
      <c r="O1162" s="53"/>
      <c r="P1162" s="58"/>
      <c r="Q1162" s="57"/>
    </row>
    <row r="1163" spans="7:17">
      <c r="G1163" s="58"/>
      <c r="H1163" s="58"/>
      <c r="O1163" s="53"/>
      <c r="P1163" s="58"/>
      <c r="Q1163" s="57"/>
    </row>
    <row r="1164" spans="7:17">
      <c r="G1164" s="58"/>
      <c r="H1164" s="58"/>
      <c r="O1164" s="53"/>
      <c r="P1164" s="58"/>
      <c r="Q1164" s="57"/>
    </row>
    <row r="1165" spans="7:17">
      <c r="G1165" s="58"/>
      <c r="H1165" s="58"/>
      <c r="O1165" s="53"/>
      <c r="P1165" s="58"/>
      <c r="Q1165" s="57"/>
    </row>
    <row r="1166" spans="7:17">
      <c r="G1166" s="58"/>
      <c r="H1166" s="58"/>
      <c r="O1166" s="53"/>
      <c r="P1166" s="58"/>
      <c r="Q1166" s="57"/>
    </row>
    <row r="1167" spans="7:17">
      <c r="G1167" s="58"/>
      <c r="H1167" s="58"/>
      <c r="O1167" s="53"/>
      <c r="P1167" s="58"/>
      <c r="Q1167" s="57"/>
    </row>
    <row r="1168" spans="7:17">
      <c r="G1168" s="58"/>
      <c r="H1168" s="58"/>
      <c r="O1168" s="53"/>
      <c r="P1168" s="58"/>
      <c r="Q1168" s="57"/>
    </row>
    <row r="1169" spans="7:17">
      <c r="G1169" s="58"/>
      <c r="H1169" s="58"/>
      <c r="O1169" s="53"/>
      <c r="P1169" s="58"/>
      <c r="Q1169" s="57"/>
    </row>
    <row r="1170" spans="7:17">
      <c r="G1170" s="58"/>
      <c r="H1170" s="58"/>
      <c r="O1170" s="53"/>
      <c r="P1170" s="58"/>
      <c r="Q1170" s="57"/>
    </row>
    <row r="1171" spans="7:17">
      <c r="G1171" s="58"/>
      <c r="H1171" s="58"/>
      <c r="O1171" s="53"/>
      <c r="P1171" s="58"/>
      <c r="Q1171" s="57"/>
    </row>
    <row r="1172" spans="7:17">
      <c r="G1172" s="58"/>
      <c r="H1172" s="58"/>
      <c r="O1172" s="53"/>
      <c r="P1172" s="58"/>
      <c r="Q1172" s="57"/>
    </row>
    <row r="1173" spans="7:17">
      <c r="G1173" s="58"/>
      <c r="H1173" s="58"/>
      <c r="O1173" s="53"/>
      <c r="P1173" s="58"/>
      <c r="Q1173" s="57"/>
    </row>
    <row r="1174" spans="7:17">
      <c r="G1174" s="58"/>
      <c r="H1174" s="58"/>
      <c r="O1174" s="53"/>
      <c r="P1174" s="58"/>
      <c r="Q1174" s="57"/>
    </row>
    <row r="1175" spans="7:17">
      <c r="G1175" s="58"/>
      <c r="H1175" s="58"/>
      <c r="O1175" s="53"/>
      <c r="P1175" s="58"/>
      <c r="Q1175" s="57"/>
    </row>
    <row r="1176" spans="7:17">
      <c r="G1176" s="58"/>
      <c r="H1176" s="58"/>
      <c r="O1176" s="53"/>
      <c r="P1176" s="58"/>
      <c r="Q1176" s="57"/>
    </row>
    <row r="1177" spans="7:17">
      <c r="G1177" s="58"/>
      <c r="H1177" s="58"/>
      <c r="O1177" s="53"/>
      <c r="P1177" s="58"/>
      <c r="Q1177" s="57"/>
    </row>
    <row r="1178" spans="7:17">
      <c r="G1178" s="58"/>
      <c r="H1178" s="58"/>
      <c r="O1178" s="53"/>
      <c r="P1178" s="58"/>
      <c r="Q1178" s="57"/>
    </row>
    <row r="1179" spans="7:17">
      <c r="G1179" s="58"/>
      <c r="H1179" s="58"/>
      <c r="O1179" s="53"/>
      <c r="P1179" s="58"/>
      <c r="Q1179" s="57"/>
    </row>
    <row r="1180" spans="7:17">
      <c r="G1180" s="58"/>
      <c r="H1180" s="58"/>
      <c r="O1180" s="53"/>
      <c r="P1180" s="58"/>
      <c r="Q1180" s="57"/>
    </row>
    <row r="1181" spans="7:17">
      <c r="G1181" s="58"/>
      <c r="H1181" s="58"/>
      <c r="O1181" s="53"/>
      <c r="P1181" s="58"/>
      <c r="Q1181" s="57"/>
    </row>
    <row r="1182" spans="7:17">
      <c r="G1182" s="58"/>
      <c r="H1182" s="58"/>
      <c r="O1182" s="53"/>
      <c r="P1182" s="58"/>
      <c r="Q1182" s="57"/>
    </row>
    <row r="1183" spans="7:17">
      <c r="G1183" s="58"/>
      <c r="H1183" s="58"/>
      <c r="O1183" s="53"/>
      <c r="P1183" s="58"/>
      <c r="Q1183" s="57"/>
    </row>
    <row r="1184" spans="7:17">
      <c r="G1184" s="58"/>
      <c r="H1184" s="58"/>
      <c r="O1184" s="53"/>
      <c r="P1184" s="58"/>
      <c r="Q1184" s="57"/>
    </row>
    <row r="1185" spans="7:17">
      <c r="G1185" s="58"/>
      <c r="H1185" s="58"/>
      <c r="O1185" s="53"/>
      <c r="P1185" s="58"/>
      <c r="Q1185" s="57"/>
    </row>
    <row r="1186" spans="7:17">
      <c r="G1186" s="58"/>
      <c r="H1186" s="58"/>
      <c r="O1186" s="53"/>
      <c r="P1186" s="58"/>
      <c r="Q1186" s="57"/>
    </row>
    <row r="1187" spans="7:17">
      <c r="G1187" s="58"/>
      <c r="H1187" s="58"/>
      <c r="O1187" s="53"/>
      <c r="P1187" s="58"/>
      <c r="Q1187" s="57"/>
    </row>
    <row r="1188" spans="7:17">
      <c r="G1188" s="58"/>
      <c r="H1188" s="58"/>
      <c r="O1188" s="53"/>
      <c r="P1188" s="58"/>
      <c r="Q1188" s="57"/>
    </row>
    <row r="1189" spans="7:17">
      <c r="G1189" s="58"/>
      <c r="H1189" s="58"/>
      <c r="O1189" s="53"/>
      <c r="P1189" s="58"/>
      <c r="Q1189" s="57"/>
    </row>
    <row r="1190" spans="7:17">
      <c r="G1190" s="58"/>
      <c r="H1190" s="58"/>
      <c r="O1190" s="53"/>
      <c r="P1190" s="58"/>
      <c r="Q1190" s="57"/>
    </row>
    <row r="1191" spans="7:17">
      <c r="G1191" s="58"/>
      <c r="H1191" s="58"/>
      <c r="O1191" s="53"/>
      <c r="P1191" s="58"/>
      <c r="Q1191" s="57"/>
    </row>
    <row r="1192" spans="7:17">
      <c r="G1192" s="58"/>
      <c r="H1192" s="58"/>
      <c r="O1192" s="53"/>
      <c r="P1192" s="58"/>
      <c r="Q1192" s="57"/>
    </row>
    <row r="1193" spans="7:17">
      <c r="G1193" s="58"/>
      <c r="H1193" s="58"/>
      <c r="O1193" s="53"/>
      <c r="P1193" s="58"/>
      <c r="Q1193" s="57"/>
    </row>
    <row r="1194" spans="7:17">
      <c r="G1194" s="58"/>
      <c r="H1194" s="58"/>
      <c r="O1194" s="53"/>
      <c r="P1194" s="58"/>
      <c r="Q1194" s="57"/>
    </row>
    <row r="1195" spans="7:17">
      <c r="G1195" s="58"/>
      <c r="H1195" s="58"/>
      <c r="O1195" s="53"/>
      <c r="P1195" s="58"/>
      <c r="Q1195" s="57"/>
    </row>
    <row r="1196" spans="7:17">
      <c r="G1196" s="58"/>
      <c r="H1196" s="58"/>
      <c r="O1196" s="53"/>
      <c r="P1196" s="58"/>
      <c r="Q1196" s="57"/>
    </row>
    <row r="1197" spans="7:17">
      <c r="G1197" s="58"/>
      <c r="H1197" s="58"/>
      <c r="O1197" s="53"/>
      <c r="P1197" s="58"/>
      <c r="Q1197" s="57"/>
    </row>
    <row r="1198" spans="7:17">
      <c r="G1198" s="58"/>
      <c r="H1198" s="58"/>
      <c r="O1198" s="53"/>
      <c r="P1198" s="58"/>
      <c r="Q1198" s="57"/>
    </row>
    <row r="1199" spans="7:17">
      <c r="G1199" s="58"/>
      <c r="H1199" s="58"/>
      <c r="O1199" s="53"/>
      <c r="P1199" s="58"/>
      <c r="Q1199" s="57"/>
    </row>
    <row r="1200" spans="7:17">
      <c r="G1200" s="58"/>
      <c r="H1200" s="58"/>
      <c r="O1200" s="53"/>
      <c r="P1200" s="58"/>
      <c r="Q1200" s="57"/>
    </row>
    <row r="1201" spans="7:17">
      <c r="G1201" s="58"/>
      <c r="H1201" s="58"/>
      <c r="O1201" s="53"/>
      <c r="P1201" s="58"/>
      <c r="Q1201" s="57"/>
    </row>
    <row r="1202" spans="7:17">
      <c r="G1202" s="58"/>
      <c r="H1202" s="58"/>
      <c r="O1202" s="53"/>
      <c r="P1202" s="58"/>
      <c r="Q1202" s="57"/>
    </row>
    <row r="1203" spans="7:17">
      <c r="G1203" s="58"/>
      <c r="H1203" s="58"/>
      <c r="O1203" s="53"/>
      <c r="P1203" s="58"/>
      <c r="Q1203" s="57"/>
    </row>
    <row r="1204" spans="7:17">
      <c r="G1204" s="58"/>
      <c r="H1204" s="58"/>
      <c r="O1204" s="53"/>
      <c r="P1204" s="58"/>
      <c r="Q1204" s="57"/>
    </row>
    <row r="1205" spans="7:17">
      <c r="G1205" s="58"/>
      <c r="H1205" s="58"/>
      <c r="O1205" s="53"/>
      <c r="P1205" s="58"/>
      <c r="Q1205" s="57"/>
    </row>
    <row r="1206" spans="7:17">
      <c r="G1206" s="58"/>
      <c r="H1206" s="58"/>
      <c r="O1206" s="53"/>
      <c r="P1206" s="58"/>
      <c r="Q1206" s="57"/>
    </row>
    <row r="1207" spans="7:17">
      <c r="G1207" s="58"/>
      <c r="H1207" s="58"/>
      <c r="O1207" s="53"/>
      <c r="P1207" s="58"/>
      <c r="Q1207" s="57"/>
    </row>
    <row r="1208" spans="7:17">
      <c r="G1208" s="58"/>
      <c r="H1208" s="58"/>
      <c r="O1208" s="53"/>
      <c r="P1208" s="58"/>
      <c r="Q1208" s="57"/>
    </row>
    <row r="1209" spans="7:17">
      <c r="G1209" s="58"/>
      <c r="H1209" s="58"/>
      <c r="O1209" s="53"/>
      <c r="P1209" s="58"/>
      <c r="Q1209" s="57"/>
    </row>
    <row r="1210" spans="7:17">
      <c r="G1210" s="58"/>
      <c r="H1210" s="58"/>
      <c r="O1210" s="53"/>
      <c r="P1210" s="58"/>
      <c r="Q1210" s="57"/>
    </row>
    <row r="1211" spans="7:17">
      <c r="G1211" s="58"/>
      <c r="H1211" s="58"/>
      <c r="O1211" s="53"/>
      <c r="P1211" s="58"/>
      <c r="Q1211" s="57"/>
    </row>
    <row r="1212" spans="7:17">
      <c r="G1212" s="58"/>
      <c r="H1212" s="58"/>
      <c r="O1212" s="53"/>
      <c r="P1212" s="58"/>
      <c r="Q1212" s="57"/>
    </row>
    <row r="1213" spans="7:17">
      <c r="G1213" s="58"/>
      <c r="H1213" s="58"/>
      <c r="O1213" s="53"/>
      <c r="P1213" s="58"/>
      <c r="Q1213" s="57"/>
    </row>
    <row r="1214" spans="7:17">
      <c r="G1214" s="58"/>
      <c r="H1214" s="58"/>
      <c r="O1214" s="53"/>
      <c r="P1214" s="58"/>
      <c r="Q1214" s="57"/>
    </row>
    <row r="1215" spans="7:17">
      <c r="G1215" s="58"/>
      <c r="H1215" s="58"/>
      <c r="O1215" s="53"/>
      <c r="P1215" s="58"/>
      <c r="Q1215" s="57"/>
    </row>
    <row r="1216" spans="7:17">
      <c r="G1216" s="58"/>
      <c r="H1216" s="58"/>
      <c r="O1216" s="53"/>
      <c r="P1216" s="58"/>
      <c r="Q1216" s="57"/>
    </row>
    <row r="1217" spans="7:17">
      <c r="G1217" s="58"/>
      <c r="H1217" s="58"/>
      <c r="O1217" s="53"/>
      <c r="P1217" s="58"/>
      <c r="Q1217" s="57"/>
    </row>
    <row r="1218" spans="7:17">
      <c r="G1218" s="58"/>
      <c r="H1218" s="58"/>
      <c r="O1218" s="53"/>
      <c r="P1218" s="58"/>
      <c r="Q1218" s="57"/>
    </row>
    <row r="1219" spans="7:17">
      <c r="G1219" s="58"/>
      <c r="H1219" s="58"/>
      <c r="O1219" s="53"/>
      <c r="P1219" s="58"/>
      <c r="Q1219" s="57"/>
    </row>
    <row r="1220" spans="7:17">
      <c r="G1220" s="58"/>
      <c r="H1220" s="58"/>
      <c r="O1220" s="53"/>
      <c r="P1220" s="58"/>
      <c r="Q1220" s="57"/>
    </row>
    <row r="1221" spans="7:17">
      <c r="G1221" s="58"/>
      <c r="H1221" s="58"/>
      <c r="O1221" s="53"/>
      <c r="P1221" s="58"/>
      <c r="Q1221" s="57"/>
    </row>
    <row r="1222" spans="7:17">
      <c r="G1222" s="58"/>
      <c r="H1222" s="58"/>
      <c r="O1222" s="53"/>
      <c r="P1222" s="58"/>
      <c r="Q1222" s="57"/>
    </row>
    <row r="1223" spans="7:17">
      <c r="G1223" s="58"/>
      <c r="H1223" s="58"/>
      <c r="O1223" s="53"/>
      <c r="P1223" s="58"/>
      <c r="Q1223" s="57"/>
    </row>
    <row r="1224" spans="7:17">
      <c r="G1224" s="58"/>
      <c r="H1224" s="58"/>
      <c r="O1224" s="53"/>
      <c r="P1224" s="58"/>
      <c r="Q1224" s="57"/>
    </row>
    <row r="1225" spans="7:17">
      <c r="G1225" s="58"/>
      <c r="H1225" s="58"/>
      <c r="O1225" s="53"/>
      <c r="P1225" s="58"/>
      <c r="Q1225" s="57"/>
    </row>
    <row r="1226" spans="7:17">
      <c r="G1226" s="58"/>
      <c r="H1226" s="58"/>
      <c r="O1226" s="53"/>
      <c r="P1226" s="58"/>
      <c r="Q1226" s="57"/>
    </row>
    <row r="1227" spans="7:17">
      <c r="G1227" s="58"/>
      <c r="H1227" s="58"/>
      <c r="O1227" s="53"/>
      <c r="P1227" s="58"/>
      <c r="Q1227" s="57"/>
    </row>
    <row r="1228" spans="7:17">
      <c r="G1228" s="58"/>
      <c r="H1228" s="58"/>
      <c r="O1228" s="53"/>
      <c r="P1228" s="58"/>
      <c r="Q1228" s="57"/>
    </row>
    <row r="1229" spans="7:17">
      <c r="G1229" s="58"/>
      <c r="H1229" s="58"/>
      <c r="O1229" s="53"/>
      <c r="P1229" s="58"/>
      <c r="Q1229" s="57"/>
    </row>
    <row r="1230" spans="7:17">
      <c r="G1230" s="58"/>
      <c r="H1230" s="58"/>
      <c r="O1230" s="53"/>
      <c r="P1230" s="58"/>
      <c r="Q1230" s="57"/>
    </row>
    <row r="1231" spans="7:17">
      <c r="G1231" s="58"/>
      <c r="H1231" s="58"/>
      <c r="O1231" s="53"/>
      <c r="P1231" s="58"/>
      <c r="Q1231" s="57"/>
    </row>
    <row r="1232" spans="7:17">
      <c r="G1232" s="58"/>
      <c r="H1232" s="58"/>
      <c r="O1232" s="53"/>
      <c r="P1232" s="58"/>
      <c r="Q1232" s="57"/>
    </row>
    <row r="1233" spans="7:17">
      <c r="G1233" s="58"/>
      <c r="H1233" s="58"/>
      <c r="O1233" s="53"/>
      <c r="P1233" s="58"/>
      <c r="Q1233" s="57"/>
    </row>
    <row r="1234" spans="7:17">
      <c r="G1234" s="58"/>
      <c r="H1234" s="58"/>
      <c r="O1234" s="53"/>
      <c r="P1234" s="58"/>
      <c r="Q1234" s="57"/>
    </row>
    <row r="1235" spans="7:17">
      <c r="G1235" s="58"/>
      <c r="H1235" s="58"/>
      <c r="O1235" s="53"/>
      <c r="P1235" s="58"/>
      <c r="Q1235" s="57"/>
    </row>
    <row r="1236" spans="7:17">
      <c r="G1236" s="58"/>
      <c r="H1236" s="58"/>
      <c r="O1236" s="53"/>
      <c r="P1236" s="58"/>
      <c r="Q1236" s="57"/>
    </row>
    <row r="1237" spans="7:17">
      <c r="G1237" s="58"/>
      <c r="H1237" s="58"/>
      <c r="O1237" s="53"/>
      <c r="P1237" s="58"/>
      <c r="Q1237" s="57"/>
    </row>
    <row r="1238" spans="7:17">
      <c r="G1238" s="58"/>
      <c r="H1238" s="58"/>
      <c r="O1238" s="53"/>
      <c r="P1238" s="58"/>
      <c r="Q1238" s="57"/>
    </row>
    <row r="1239" spans="7:17">
      <c r="G1239" s="58"/>
      <c r="H1239" s="58"/>
      <c r="O1239" s="53"/>
      <c r="P1239" s="58"/>
      <c r="Q1239" s="57"/>
    </row>
    <row r="1240" spans="7:17">
      <c r="G1240" s="58"/>
      <c r="H1240" s="58"/>
      <c r="O1240" s="53"/>
      <c r="P1240" s="58"/>
      <c r="Q1240" s="57"/>
    </row>
    <row r="1241" spans="7:17">
      <c r="G1241" s="58"/>
      <c r="H1241" s="58"/>
      <c r="O1241" s="53"/>
      <c r="P1241" s="58"/>
      <c r="Q1241" s="57"/>
    </row>
    <row r="1242" spans="7:17">
      <c r="G1242" s="58"/>
      <c r="H1242" s="58"/>
      <c r="O1242" s="53"/>
      <c r="P1242" s="58"/>
      <c r="Q1242" s="57"/>
    </row>
    <row r="1243" spans="7:17">
      <c r="G1243" s="58"/>
      <c r="H1243" s="58"/>
      <c r="O1243" s="53"/>
      <c r="P1243" s="58"/>
      <c r="Q1243" s="57"/>
    </row>
    <row r="1244" spans="7:17">
      <c r="G1244" s="58"/>
      <c r="H1244" s="58"/>
      <c r="O1244" s="53"/>
      <c r="P1244" s="58"/>
      <c r="Q1244" s="57"/>
    </row>
    <row r="1245" spans="7:17">
      <c r="G1245" s="58"/>
      <c r="H1245" s="58"/>
      <c r="O1245" s="53"/>
      <c r="P1245" s="58"/>
      <c r="Q1245" s="57"/>
    </row>
    <row r="1246" spans="7:17">
      <c r="G1246" s="58"/>
      <c r="H1246" s="58"/>
      <c r="O1246" s="53"/>
      <c r="P1246" s="58"/>
      <c r="Q1246" s="57"/>
    </row>
    <row r="1247" spans="7:17">
      <c r="G1247" s="58"/>
      <c r="H1247" s="58"/>
      <c r="O1247" s="53"/>
      <c r="P1247" s="58"/>
      <c r="Q1247" s="57"/>
    </row>
    <row r="1248" spans="7:17">
      <c r="G1248" s="58"/>
      <c r="H1248" s="58"/>
      <c r="O1248" s="53"/>
      <c r="P1248" s="58"/>
      <c r="Q1248" s="57"/>
    </row>
    <row r="1249" spans="7:17">
      <c r="G1249" s="58"/>
      <c r="H1249" s="58"/>
      <c r="O1249" s="53"/>
      <c r="P1249" s="58"/>
      <c r="Q1249" s="57"/>
    </row>
    <row r="1250" spans="7:17">
      <c r="G1250" s="58"/>
      <c r="H1250" s="58"/>
      <c r="O1250" s="53"/>
      <c r="P1250" s="58"/>
      <c r="Q1250" s="57"/>
    </row>
    <row r="1251" spans="7:17">
      <c r="G1251" s="58"/>
      <c r="H1251" s="58"/>
      <c r="O1251" s="53"/>
      <c r="P1251" s="58"/>
      <c r="Q1251" s="57"/>
    </row>
    <row r="1252" spans="7:17">
      <c r="G1252" s="58"/>
      <c r="H1252" s="58"/>
      <c r="O1252" s="53"/>
      <c r="P1252" s="58"/>
      <c r="Q1252" s="57"/>
    </row>
    <row r="1253" spans="7:17">
      <c r="G1253" s="58"/>
      <c r="H1253" s="58"/>
      <c r="O1253" s="53"/>
      <c r="P1253" s="58"/>
      <c r="Q1253" s="57"/>
    </row>
    <row r="1254" spans="7:17">
      <c r="G1254" s="58"/>
      <c r="H1254" s="58"/>
      <c r="O1254" s="53"/>
      <c r="P1254" s="58"/>
      <c r="Q1254" s="57"/>
    </row>
    <row r="1255" spans="7:17">
      <c r="G1255" s="58"/>
      <c r="H1255" s="58"/>
      <c r="O1255" s="53"/>
      <c r="P1255" s="58"/>
      <c r="Q1255" s="57"/>
    </row>
    <row r="1256" spans="7:17">
      <c r="G1256" s="58"/>
      <c r="H1256" s="58"/>
      <c r="O1256" s="53"/>
      <c r="P1256" s="58"/>
      <c r="Q1256" s="57"/>
    </row>
    <row r="1257" spans="7:17">
      <c r="G1257" s="58"/>
      <c r="H1257" s="58"/>
      <c r="O1257" s="53"/>
      <c r="P1257" s="58"/>
      <c r="Q1257" s="57"/>
    </row>
    <row r="1258" spans="7:17">
      <c r="G1258" s="58"/>
      <c r="H1258" s="58"/>
      <c r="O1258" s="53"/>
      <c r="P1258" s="58"/>
      <c r="Q1258" s="57"/>
    </row>
    <row r="1259" spans="7:17">
      <c r="G1259" s="58"/>
      <c r="H1259" s="58"/>
      <c r="O1259" s="53"/>
      <c r="P1259" s="58"/>
      <c r="Q1259" s="57"/>
    </row>
    <row r="1260" spans="7:17">
      <c r="G1260" s="58"/>
      <c r="H1260" s="58"/>
      <c r="O1260" s="53"/>
      <c r="P1260" s="58"/>
      <c r="Q1260" s="57"/>
    </row>
    <row r="1261" spans="7:17">
      <c r="G1261" s="58"/>
      <c r="H1261" s="58"/>
      <c r="O1261" s="53"/>
      <c r="P1261" s="58"/>
      <c r="Q1261" s="57"/>
    </row>
    <row r="1262" spans="7:17">
      <c r="G1262" s="58"/>
      <c r="H1262" s="58"/>
      <c r="O1262" s="53"/>
      <c r="P1262" s="58"/>
      <c r="Q1262" s="57"/>
    </row>
    <row r="1263" spans="7:17">
      <c r="G1263" s="58"/>
      <c r="H1263" s="58"/>
      <c r="O1263" s="53"/>
      <c r="P1263" s="58"/>
      <c r="Q1263" s="57"/>
    </row>
    <row r="1264" spans="7:17">
      <c r="G1264" s="58"/>
      <c r="H1264" s="58"/>
      <c r="O1264" s="53"/>
      <c r="P1264" s="58"/>
      <c r="Q1264" s="57"/>
    </row>
    <row r="1265" spans="7:17">
      <c r="G1265" s="58"/>
      <c r="H1265" s="58"/>
      <c r="O1265" s="53"/>
      <c r="P1265" s="58"/>
      <c r="Q1265" s="57"/>
    </row>
    <row r="1266" spans="7:17">
      <c r="G1266" s="58"/>
      <c r="H1266" s="58"/>
      <c r="O1266" s="53"/>
      <c r="P1266" s="58"/>
      <c r="Q1266" s="57"/>
    </row>
    <row r="1267" spans="7:17">
      <c r="G1267" s="58"/>
      <c r="H1267" s="58"/>
      <c r="O1267" s="53"/>
      <c r="P1267" s="58"/>
      <c r="Q1267" s="57"/>
    </row>
    <row r="1268" spans="7:17">
      <c r="G1268" s="58"/>
      <c r="H1268" s="58"/>
      <c r="O1268" s="53"/>
      <c r="P1268" s="58"/>
      <c r="Q1268" s="57"/>
    </row>
    <row r="1269" spans="7:17">
      <c r="G1269" s="58"/>
      <c r="H1269" s="58"/>
      <c r="O1269" s="53"/>
      <c r="P1269" s="58"/>
      <c r="Q1269" s="57"/>
    </row>
    <row r="1270" spans="7:17">
      <c r="G1270" s="58"/>
      <c r="H1270" s="58"/>
      <c r="O1270" s="53"/>
      <c r="P1270" s="58"/>
      <c r="Q1270" s="57"/>
    </row>
    <row r="1271" spans="7:17">
      <c r="G1271" s="58"/>
      <c r="H1271" s="58"/>
      <c r="O1271" s="53"/>
      <c r="P1271" s="58"/>
      <c r="Q1271" s="57"/>
    </row>
    <row r="1272" spans="7:17">
      <c r="G1272" s="58"/>
      <c r="H1272" s="58"/>
      <c r="O1272" s="53"/>
      <c r="P1272" s="58"/>
      <c r="Q1272" s="57"/>
    </row>
    <row r="1273" spans="7:17">
      <c r="G1273" s="58"/>
      <c r="H1273" s="58"/>
      <c r="O1273" s="53"/>
      <c r="P1273" s="58"/>
      <c r="Q1273" s="57"/>
    </row>
    <row r="1274" spans="7:17">
      <c r="G1274" s="58"/>
      <c r="H1274" s="58"/>
      <c r="O1274" s="53"/>
      <c r="P1274" s="58"/>
      <c r="Q1274" s="57"/>
    </row>
    <row r="1275" spans="7:17">
      <c r="G1275" s="58"/>
      <c r="H1275" s="58"/>
      <c r="O1275" s="53"/>
      <c r="P1275" s="58"/>
      <c r="Q1275" s="57"/>
    </row>
    <row r="1276" spans="7:17">
      <c r="G1276" s="58"/>
      <c r="H1276" s="58"/>
      <c r="O1276" s="53"/>
      <c r="P1276" s="58"/>
      <c r="Q1276" s="57"/>
    </row>
    <row r="1277" spans="7:17">
      <c r="G1277" s="58"/>
      <c r="H1277" s="58"/>
      <c r="O1277" s="53"/>
      <c r="P1277" s="58"/>
      <c r="Q1277" s="57"/>
    </row>
    <row r="1278" spans="7:17">
      <c r="G1278" s="58"/>
      <c r="H1278" s="58"/>
      <c r="O1278" s="53"/>
      <c r="P1278" s="58"/>
      <c r="Q1278" s="57"/>
    </row>
    <row r="1279" spans="7:17">
      <c r="G1279" s="58"/>
      <c r="H1279" s="58"/>
      <c r="O1279" s="53"/>
      <c r="P1279" s="58"/>
      <c r="Q1279" s="57"/>
    </row>
    <row r="1280" spans="7:17">
      <c r="G1280" s="58"/>
      <c r="H1280" s="58"/>
      <c r="O1280" s="53"/>
      <c r="P1280" s="58"/>
      <c r="Q1280" s="57"/>
    </row>
    <row r="1281" spans="7:17">
      <c r="G1281" s="58"/>
      <c r="H1281" s="58"/>
      <c r="O1281" s="53"/>
      <c r="P1281" s="58"/>
      <c r="Q1281" s="57"/>
    </row>
    <row r="1282" spans="7:17">
      <c r="G1282" s="58"/>
      <c r="H1282" s="58"/>
      <c r="O1282" s="53"/>
      <c r="P1282" s="58"/>
      <c r="Q1282" s="57"/>
    </row>
    <row r="1283" spans="7:17">
      <c r="G1283" s="58"/>
      <c r="H1283" s="58"/>
      <c r="O1283" s="53"/>
      <c r="P1283" s="58"/>
      <c r="Q1283" s="57"/>
    </row>
    <row r="1284" spans="7:17">
      <c r="G1284" s="58"/>
      <c r="H1284" s="58"/>
      <c r="O1284" s="53"/>
      <c r="P1284" s="58"/>
      <c r="Q1284" s="57"/>
    </row>
    <row r="1285" spans="7:17">
      <c r="G1285" s="58"/>
      <c r="H1285" s="58"/>
      <c r="O1285" s="53"/>
      <c r="P1285" s="58"/>
      <c r="Q1285" s="57"/>
    </row>
    <row r="1286" spans="7:17">
      <c r="G1286" s="58"/>
      <c r="H1286" s="58"/>
      <c r="O1286" s="53"/>
      <c r="P1286" s="58"/>
      <c r="Q1286" s="57"/>
    </row>
    <row r="1287" spans="7:17">
      <c r="G1287" s="58"/>
      <c r="H1287" s="58"/>
      <c r="O1287" s="53"/>
      <c r="P1287" s="58"/>
      <c r="Q1287" s="57"/>
    </row>
    <row r="1288" spans="7:17">
      <c r="G1288" s="58"/>
      <c r="H1288" s="58"/>
      <c r="O1288" s="53"/>
      <c r="P1288" s="58"/>
      <c r="Q1288" s="57"/>
    </row>
    <row r="1289" spans="7:17">
      <c r="G1289" s="58"/>
      <c r="H1289" s="58"/>
      <c r="O1289" s="53"/>
      <c r="P1289" s="58"/>
      <c r="Q1289" s="57"/>
    </row>
    <row r="1290" spans="7:17">
      <c r="G1290" s="58"/>
      <c r="H1290" s="58"/>
      <c r="O1290" s="53"/>
      <c r="P1290" s="58"/>
      <c r="Q1290" s="57"/>
    </row>
    <row r="1291" spans="7:17">
      <c r="G1291" s="58"/>
      <c r="H1291" s="58"/>
      <c r="O1291" s="53"/>
      <c r="P1291" s="58"/>
      <c r="Q1291" s="57"/>
    </row>
    <row r="1292" spans="7:17">
      <c r="G1292" s="58"/>
      <c r="H1292" s="58"/>
      <c r="O1292" s="53"/>
      <c r="P1292" s="58"/>
      <c r="Q1292" s="57"/>
    </row>
    <row r="1293" spans="7:17">
      <c r="G1293" s="58"/>
      <c r="H1293" s="58"/>
      <c r="O1293" s="53"/>
      <c r="P1293" s="58"/>
      <c r="Q1293" s="57"/>
    </row>
    <row r="1294" spans="7:17">
      <c r="G1294" s="58"/>
      <c r="H1294" s="58"/>
      <c r="O1294" s="53"/>
      <c r="P1294" s="58"/>
      <c r="Q1294" s="57"/>
    </row>
    <row r="1295" spans="7:17">
      <c r="G1295" s="58"/>
      <c r="H1295" s="58"/>
      <c r="O1295" s="53"/>
      <c r="P1295" s="58"/>
      <c r="Q1295" s="57"/>
    </row>
    <row r="1296" spans="7:17">
      <c r="G1296" s="58"/>
      <c r="H1296" s="58"/>
      <c r="O1296" s="53"/>
      <c r="P1296" s="58"/>
      <c r="Q1296" s="57"/>
    </row>
    <row r="1297" spans="7:17">
      <c r="G1297" s="58"/>
      <c r="H1297" s="58"/>
      <c r="O1297" s="53"/>
      <c r="P1297" s="58"/>
      <c r="Q1297" s="57"/>
    </row>
    <row r="1298" spans="7:17">
      <c r="G1298" s="58"/>
      <c r="H1298" s="58"/>
      <c r="O1298" s="53"/>
      <c r="P1298" s="58"/>
      <c r="Q1298" s="57"/>
    </row>
    <row r="1299" spans="7:17">
      <c r="G1299" s="58"/>
      <c r="H1299" s="58"/>
      <c r="O1299" s="53"/>
      <c r="P1299" s="58"/>
      <c r="Q1299" s="57"/>
    </row>
    <row r="1300" spans="7:17">
      <c r="G1300" s="58"/>
      <c r="H1300" s="58"/>
      <c r="O1300" s="53"/>
      <c r="P1300" s="58"/>
      <c r="Q1300" s="57"/>
    </row>
    <row r="1301" spans="7:17">
      <c r="G1301" s="58"/>
      <c r="H1301" s="58"/>
      <c r="O1301" s="53"/>
      <c r="P1301" s="58"/>
      <c r="Q1301" s="57"/>
    </row>
    <row r="1302" spans="7:17">
      <c r="G1302" s="58"/>
      <c r="H1302" s="58"/>
      <c r="O1302" s="53"/>
      <c r="P1302" s="58"/>
      <c r="Q1302" s="57"/>
    </row>
    <row r="1303" spans="7:17">
      <c r="G1303" s="58"/>
      <c r="H1303" s="58"/>
      <c r="O1303" s="53"/>
      <c r="P1303" s="58"/>
      <c r="Q1303" s="57"/>
    </row>
    <row r="1304" spans="7:17">
      <c r="G1304" s="58"/>
      <c r="H1304" s="58"/>
      <c r="O1304" s="53"/>
      <c r="P1304" s="58"/>
      <c r="Q1304" s="57"/>
    </row>
    <row r="1305" spans="7:17">
      <c r="G1305" s="58"/>
      <c r="H1305" s="58"/>
      <c r="O1305" s="53"/>
      <c r="P1305" s="58"/>
      <c r="Q1305" s="57"/>
    </row>
    <row r="1306" spans="7:17">
      <c r="G1306" s="58"/>
      <c r="H1306" s="58"/>
      <c r="O1306" s="53"/>
      <c r="P1306" s="58"/>
      <c r="Q1306" s="57"/>
    </row>
    <row r="1307" spans="7:17">
      <c r="G1307" s="58"/>
      <c r="H1307" s="58"/>
      <c r="O1307" s="53"/>
      <c r="P1307" s="58"/>
      <c r="Q1307" s="57"/>
    </row>
    <row r="1308" spans="7:17">
      <c r="G1308" s="58"/>
      <c r="H1308" s="58"/>
      <c r="O1308" s="53"/>
      <c r="P1308" s="58"/>
      <c r="Q1308" s="57"/>
    </row>
    <row r="1309" spans="7:17">
      <c r="G1309" s="58"/>
      <c r="H1309" s="58"/>
      <c r="O1309" s="53"/>
      <c r="P1309" s="58"/>
      <c r="Q1309" s="57"/>
    </row>
    <row r="1310" spans="7:17">
      <c r="G1310" s="58"/>
      <c r="H1310" s="58"/>
      <c r="O1310" s="53"/>
      <c r="P1310" s="58"/>
      <c r="Q1310" s="57"/>
    </row>
    <row r="1311" spans="7:17">
      <c r="G1311" s="58"/>
      <c r="H1311" s="58"/>
      <c r="O1311" s="53"/>
      <c r="P1311" s="58"/>
      <c r="Q1311" s="57"/>
    </row>
    <row r="1312" spans="7:17">
      <c r="G1312" s="58"/>
      <c r="H1312" s="58"/>
      <c r="O1312" s="53"/>
      <c r="P1312" s="58"/>
      <c r="Q1312" s="57"/>
    </row>
    <row r="1313" spans="7:17">
      <c r="G1313" s="58"/>
      <c r="H1313" s="58"/>
      <c r="O1313" s="53"/>
      <c r="P1313" s="58"/>
      <c r="Q1313" s="57"/>
    </row>
    <row r="1314" spans="7:17">
      <c r="G1314" s="58"/>
      <c r="H1314" s="58"/>
      <c r="O1314" s="53"/>
      <c r="P1314" s="58"/>
      <c r="Q1314" s="57"/>
    </row>
    <row r="1315" spans="7:17">
      <c r="G1315" s="58"/>
      <c r="H1315" s="58"/>
      <c r="O1315" s="53"/>
      <c r="P1315" s="58"/>
      <c r="Q1315" s="57"/>
    </row>
    <row r="1316" spans="7:17">
      <c r="G1316" s="58"/>
      <c r="H1316" s="58"/>
      <c r="O1316" s="53"/>
      <c r="P1316" s="58"/>
      <c r="Q1316" s="57"/>
    </row>
    <row r="1317" spans="7:17">
      <c r="G1317" s="58"/>
      <c r="H1317" s="58"/>
      <c r="O1317" s="53"/>
      <c r="P1317" s="58"/>
      <c r="Q1317" s="57"/>
    </row>
    <row r="1318" spans="7:17">
      <c r="G1318" s="58"/>
      <c r="H1318" s="58"/>
      <c r="O1318" s="53"/>
      <c r="P1318" s="58"/>
      <c r="Q1318" s="57"/>
    </row>
    <row r="1319" spans="7:17">
      <c r="G1319" s="58"/>
      <c r="H1319" s="58"/>
      <c r="O1319" s="53"/>
      <c r="P1319" s="58"/>
      <c r="Q1319" s="57"/>
    </row>
    <row r="1320" spans="7:17">
      <c r="G1320" s="58"/>
      <c r="H1320" s="58"/>
      <c r="O1320" s="53"/>
      <c r="P1320" s="58"/>
      <c r="Q1320" s="57"/>
    </row>
    <row r="1321" spans="7:17">
      <c r="G1321" s="58"/>
      <c r="H1321" s="58"/>
      <c r="O1321" s="53"/>
      <c r="P1321" s="58"/>
      <c r="Q1321" s="57"/>
    </row>
    <row r="1322" spans="7:17">
      <c r="G1322" s="58"/>
      <c r="H1322" s="58"/>
      <c r="O1322" s="53"/>
      <c r="P1322" s="58"/>
      <c r="Q1322" s="57"/>
    </row>
    <row r="1323" spans="7:17">
      <c r="G1323" s="58"/>
      <c r="H1323" s="58"/>
      <c r="O1323" s="53"/>
      <c r="P1323" s="58"/>
      <c r="Q1323" s="57"/>
    </row>
    <row r="1324" spans="7:17">
      <c r="G1324" s="58"/>
      <c r="H1324" s="58"/>
      <c r="O1324" s="53"/>
      <c r="P1324" s="58"/>
      <c r="Q1324" s="57"/>
    </row>
    <row r="1325" spans="7:17">
      <c r="G1325" s="58"/>
      <c r="H1325" s="58"/>
      <c r="O1325" s="53"/>
      <c r="P1325" s="58"/>
      <c r="Q1325" s="57"/>
    </row>
    <row r="1326" spans="7:17">
      <c r="G1326" s="58"/>
      <c r="H1326" s="58"/>
      <c r="O1326" s="53"/>
      <c r="P1326" s="58"/>
      <c r="Q1326" s="57"/>
    </row>
    <row r="1327" spans="7:17">
      <c r="G1327" s="58"/>
      <c r="H1327" s="58"/>
      <c r="O1327" s="53"/>
      <c r="P1327" s="58"/>
      <c r="Q1327" s="57"/>
    </row>
    <row r="1328" spans="7:17">
      <c r="G1328" s="58"/>
      <c r="H1328" s="58"/>
      <c r="O1328" s="53"/>
      <c r="P1328" s="58"/>
      <c r="Q1328" s="57"/>
    </row>
    <row r="1329" spans="7:17">
      <c r="G1329" s="58"/>
      <c r="H1329" s="58"/>
      <c r="O1329" s="53"/>
      <c r="P1329" s="58"/>
      <c r="Q1329" s="57"/>
    </row>
    <row r="1330" spans="7:17">
      <c r="G1330" s="58"/>
      <c r="H1330" s="58"/>
      <c r="O1330" s="53"/>
      <c r="P1330" s="58"/>
      <c r="Q1330" s="57"/>
    </row>
    <row r="1331" spans="7:17">
      <c r="G1331" s="58"/>
      <c r="H1331" s="58"/>
      <c r="O1331" s="53"/>
      <c r="P1331" s="58"/>
      <c r="Q1331" s="57"/>
    </row>
    <row r="1332" spans="7:17">
      <c r="G1332" s="58"/>
      <c r="H1332" s="58"/>
      <c r="O1332" s="53"/>
      <c r="P1332" s="58"/>
      <c r="Q1332" s="57"/>
    </row>
    <row r="1333" spans="7:17">
      <c r="G1333" s="58"/>
      <c r="H1333" s="58"/>
      <c r="O1333" s="53"/>
      <c r="P1333" s="58"/>
      <c r="Q1333" s="57"/>
    </row>
    <row r="1334" spans="7:17">
      <c r="G1334" s="58"/>
      <c r="H1334" s="58"/>
      <c r="O1334" s="53"/>
      <c r="P1334" s="58"/>
      <c r="Q1334" s="57"/>
    </row>
    <row r="1335" spans="7:17">
      <c r="G1335" s="58"/>
      <c r="H1335" s="58"/>
      <c r="O1335" s="53"/>
      <c r="P1335" s="58"/>
      <c r="Q1335" s="57"/>
    </row>
    <row r="1336" spans="7:17">
      <c r="G1336" s="58"/>
      <c r="H1336" s="58"/>
      <c r="O1336" s="53"/>
      <c r="P1336" s="58"/>
      <c r="Q1336" s="57"/>
    </row>
    <row r="1337" spans="7:17">
      <c r="G1337" s="58"/>
      <c r="H1337" s="58"/>
      <c r="O1337" s="53"/>
      <c r="P1337" s="58"/>
      <c r="Q1337" s="57"/>
    </row>
    <row r="1338" spans="7:17">
      <c r="G1338" s="58"/>
      <c r="H1338" s="58"/>
      <c r="O1338" s="53"/>
      <c r="P1338" s="58"/>
      <c r="Q1338" s="57"/>
    </row>
    <row r="1339" spans="7:17">
      <c r="G1339" s="58"/>
      <c r="H1339" s="58"/>
      <c r="O1339" s="53"/>
      <c r="P1339" s="58"/>
      <c r="Q1339" s="57"/>
    </row>
    <row r="1340" spans="7:17">
      <c r="G1340" s="58"/>
      <c r="H1340" s="58"/>
      <c r="O1340" s="53"/>
      <c r="P1340" s="58"/>
      <c r="Q1340" s="57"/>
    </row>
    <row r="1341" spans="7:17">
      <c r="G1341" s="58"/>
      <c r="H1341" s="58"/>
      <c r="O1341" s="53"/>
      <c r="P1341" s="58"/>
      <c r="Q1341" s="57"/>
    </row>
    <row r="1342" spans="7:17">
      <c r="G1342" s="58"/>
      <c r="H1342" s="58"/>
      <c r="O1342" s="53"/>
      <c r="P1342" s="58"/>
      <c r="Q1342" s="57"/>
    </row>
    <row r="1343" spans="7:17">
      <c r="G1343" s="58"/>
      <c r="H1343" s="58"/>
      <c r="O1343" s="53"/>
      <c r="P1343" s="58"/>
      <c r="Q1343" s="57"/>
    </row>
    <row r="1344" spans="7:17">
      <c r="G1344" s="58"/>
      <c r="H1344" s="58"/>
      <c r="O1344" s="53"/>
      <c r="P1344" s="58"/>
      <c r="Q1344" s="57"/>
    </row>
    <row r="1345" spans="7:17">
      <c r="G1345" s="58"/>
      <c r="H1345" s="58"/>
      <c r="O1345" s="53"/>
      <c r="P1345" s="58"/>
      <c r="Q1345" s="57"/>
    </row>
    <row r="1346" spans="7:17">
      <c r="G1346" s="58"/>
      <c r="H1346" s="58"/>
      <c r="O1346" s="53"/>
      <c r="P1346" s="58"/>
      <c r="Q1346" s="57"/>
    </row>
    <row r="1347" spans="7:17">
      <c r="G1347" s="58"/>
      <c r="H1347" s="58"/>
      <c r="O1347" s="53"/>
      <c r="P1347" s="58"/>
      <c r="Q1347" s="57"/>
    </row>
    <row r="1348" spans="7:17">
      <c r="G1348" s="58"/>
      <c r="H1348" s="58"/>
      <c r="O1348" s="53"/>
      <c r="P1348" s="58"/>
      <c r="Q1348" s="57"/>
    </row>
    <row r="1349" spans="7:17">
      <c r="G1349" s="58"/>
      <c r="H1349" s="58"/>
      <c r="O1349" s="53"/>
      <c r="P1349" s="58"/>
      <c r="Q1349" s="57"/>
    </row>
    <row r="1350" spans="7:17">
      <c r="G1350" s="58"/>
      <c r="H1350" s="58"/>
      <c r="O1350" s="53"/>
      <c r="P1350" s="58"/>
      <c r="Q1350" s="57"/>
    </row>
    <row r="1351" spans="7:17">
      <c r="G1351" s="58"/>
      <c r="H1351" s="58"/>
      <c r="O1351" s="53"/>
      <c r="P1351" s="58"/>
      <c r="Q1351" s="57"/>
    </row>
    <row r="1352" spans="7:17">
      <c r="G1352" s="58"/>
      <c r="H1352" s="58"/>
      <c r="O1352" s="53"/>
      <c r="P1352" s="58"/>
      <c r="Q1352" s="57"/>
    </row>
    <row r="1353" spans="7:17">
      <c r="G1353" s="58"/>
      <c r="H1353" s="58"/>
      <c r="O1353" s="53"/>
      <c r="P1353" s="58"/>
      <c r="Q1353" s="57"/>
    </row>
    <row r="1354" spans="7:17">
      <c r="G1354" s="58"/>
      <c r="H1354" s="58"/>
      <c r="O1354" s="53"/>
      <c r="P1354" s="58"/>
      <c r="Q1354" s="57"/>
    </row>
    <row r="1355" spans="7:17">
      <c r="G1355" s="58"/>
      <c r="H1355" s="58"/>
      <c r="O1355" s="53"/>
      <c r="P1355" s="58"/>
      <c r="Q1355" s="57"/>
    </row>
    <row r="1356" spans="7:17">
      <c r="G1356" s="58"/>
      <c r="H1356" s="58"/>
      <c r="O1356" s="53"/>
      <c r="P1356" s="58"/>
      <c r="Q1356" s="57"/>
    </row>
    <row r="1357" spans="7:17">
      <c r="G1357" s="58"/>
      <c r="H1357" s="58"/>
      <c r="O1357" s="53"/>
      <c r="P1357" s="58"/>
      <c r="Q1357" s="57"/>
    </row>
    <row r="1358" spans="7:17">
      <c r="G1358" s="58"/>
      <c r="H1358" s="58"/>
      <c r="O1358" s="53"/>
      <c r="P1358" s="58"/>
      <c r="Q1358" s="57"/>
    </row>
    <row r="1359" spans="7:17">
      <c r="G1359" s="58"/>
      <c r="H1359" s="58"/>
      <c r="O1359" s="53"/>
      <c r="P1359" s="58"/>
      <c r="Q1359" s="57"/>
    </row>
    <row r="1360" spans="7:17">
      <c r="G1360" s="58"/>
      <c r="H1360" s="58"/>
      <c r="O1360" s="53"/>
      <c r="P1360" s="58"/>
      <c r="Q1360" s="57"/>
    </row>
    <row r="1361" spans="7:17">
      <c r="G1361" s="58"/>
      <c r="H1361" s="58"/>
      <c r="O1361" s="53"/>
      <c r="P1361" s="58"/>
      <c r="Q1361" s="57"/>
    </row>
    <row r="1362" spans="7:17">
      <c r="G1362" s="58"/>
      <c r="H1362" s="58"/>
      <c r="O1362" s="53"/>
      <c r="P1362" s="58"/>
      <c r="Q1362" s="57"/>
    </row>
    <row r="1363" spans="7:17">
      <c r="G1363" s="58"/>
      <c r="H1363" s="58"/>
      <c r="O1363" s="53"/>
      <c r="P1363" s="58"/>
      <c r="Q1363" s="57"/>
    </row>
    <row r="1364" spans="7:17">
      <c r="G1364" s="58"/>
      <c r="H1364" s="58"/>
      <c r="O1364" s="53"/>
      <c r="P1364" s="58"/>
      <c r="Q1364" s="57"/>
    </row>
    <row r="1365" spans="7:17">
      <c r="G1365" s="58"/>
      <c r="H1365" s="58"/>
      <c r="O1365" s="53"/>
      <c r="P1365" s="58"/>
      <c r="Q1365" s="57"/>
    </row>
    <row r="1366" spans="7:17">
      <c r="G1366" s="58"/>
      <c r="H1366" s="58"/>
      <c r="O1366" s="53"/>
      <c r="P1366" s="58"/>
      <c r="Q1366" s="57"/>
    </row>
    <row r="1367" spans="7:17">
      <c r="G1367" s="58"/>
      <c r="H1367" s="58"/>
      <c r="O1367" s="53"/>
      <c r="P1367" s="58"/>
      <c r="Q1367" s="57"/>
    </row>
    <row r="1368" spans="7:17">
      <c r="G1368" s="58"/>
      <c r="H1368" s="58"/>
      <c r="O1368" s="53"/>
      <c r="P1368" s="58"/>
      <c r="Q1368" s="57"/>
    </row>
    <row r="1369" spans="7:17">
      <c r="G1369" s="58"/>
      <c r="H1369" s="58"/>
      <c r="O1369" s="53"/>
      <c r="P1369" s="58"/>
      <c r="Q1369" s="57"/>
    </row>
    <row r="1370" spans="7:17">
      <c r="G1370" s="58"/>
      <c r="H1370" s="58"/>
      <c r="O1370" s="53"/>
      <c r="P1370" s="58"/>
      <c r="Q1370" s="57"/>
    </row>
    <row r="1371" spans="7:17">
      <c r="G1371" s="58"/>
      <c r="H1371" s="58"/>
      <c r="O1371" s="53"/>
      <c r="P1371" s="58"/>
      <c r="Q1371" s="57"/>
    </row>
    <row r="1372" spans="7:17">
      <c r="G1372" s="58"/>
      <c r="H1372" s="58"/>
      <c r="O1372" s="53"/>
      <c r="P1372" s="58"/>
      <c r="Q1372" s="57"/>
    </row>
    <row r="1373" spans="7:17">
      <c r="G1373" s="58"/>
      <c r="H1373" s="58"/>
      <c r="O1373" s="53"/>
      <c r="P1373" s="58"/>
      <c r="Q1373" s="57"/>
    </row>
    <row r="1374" spans="7:17">
      <c r="G1374" s="58"/>
      <c r="H1374" s="58"/>
      <c r="O1374" s="53"/>
      <c r="P1374" s="58"/>
      <c r="Q1374" s="57"/>
    </row>
    <row r="1375" spans="7:17">
      <c r="G1375" s="58"/>
      <c r="H1375" s="58"/>
      <c r="O1375" s="53"/>
      <c r="P1375" s="58"/>
      <c r="Q1375" s="57"/>
    </row>
    <row r="1376" spans="7:17">
      <c r="G1376" s="58"/>
      <c r="H1376" s="58"/>
      <c r="O1376" s="53"/>
      <c r="P1376" s="58"/>
      <c r="Q1376" s="57"/>
    </row>
    <row r="1377" spans="5:17">
      <c r="G1377" s="58"/>
      <c r="H1377" s="58"/>
      <c r="O1377" s="53"/>
      <c r="P1377" s="58"/>
      <c r="Q1377" s="57"/>
    </row>
    <row r="1378" spans="5:17">
      <c r="G1378" s="58"/>
      <c r="H1378" s="58"/>
      <c r="O1378" s="53"/>
      <c r="P1378" s="58"/>
      <c r="Q1378" s="57"/>
    </row>
    <row r="1379" spans="5:17">
      <c r="E1379" s="56"/>
      <c r="G1379" s="58"/>
      <c r="H1379" s="58"/>
      <c r="O1379" s="53"/>
      <c r="P1379" s="58"/>
      <c r="Q1379" s="57"/>
    </row>
    <row r="1380" spans="5:17">
      <c r="G1380" s="58"/>
      <c r="H1380" s="58"/>
      <c r="O1380" s="53"/>
      <c r="P1380" s="58"/>
      <c r="Q1380" s="57"/>
    </row>
    <row r="1381" spans="5:17">
      <c r="G1381" s="58"/>
      <c r="H1381" s="58"/>
      <c r="O1381" s="53"/>
      <c r="P1381" s="58"/>
      <c r="Q1381" s="57"/>
    </row>
    <row r="1382" spans="5:17">
      <c r="G1382" s="58"/>
      <c r="H1382" s="58"/>
      <c r="O1382" s="53"/>
      <c r="P1382" s="58"/>
      <c r="Q1382" s="57"/>
    </row>
    <row r="1383" spans="5:17">
      <c r="G1383" s="58"/>
      <c r="H1383" s="58"/>
      <c r="O1383" s="53"/>
      <c r="P1383" s="58"/>
      <c r="Q1383" s="57"/>
    </row>
    <row r="1384" spans="5:17">
      <c r="G1384" s="58"/>
      <c r="H1384" s="58"/>
      <c r="O1384" s="53"/>
      <c r="P1384" s="58"/>
      <c r="Q1384" s="57"/>
    </row>
    <row r="1385" spans="5:17">
      <c r="G1385" s="58"/>
      <c r="H1385" s="58"/>
      <c r="O1385" s="53"/>
      <c r="P1385" s="58"/>
      <c r="Q1385" s="57"/>
    </row>
    <row r="1386" spans="5:17">
      <c r="G1386" s="58"/>
      <c r="H1386" s="58"/>
      <c r="O1386" s="53"/>
      <c r="P1386" s="58"/>
      <c r="Q1386" s="57"/>
    </row>
    <row r="1387" spans="5:17">
      <c r="G1387" s="58"/>
      <c r="H1387" s="58"/>
      <c r="O1387" s="53"/>
      <c r="P1387" s="58"/>
      <c r="Q1387" s="57"/>
    </row>
    <row r="1388" spans="5:17">
      <c r="G1388" s="58"/>
      <c r="H1388" s="58"/>
      <c r="O1388" s="53"/>
      <c r="P1388" s="58"/>
      <c r="Q1388" s="57"/>
    </row>
    <row r="1389" spans="5:17">
      <c r="G1389" s="58"/>
      <c r="H1389" s="58"/>
      <c r="O1389" s="53"/>
      <c r="P1389" s="58"/>
      <c r="Q1389" s="57"/>
    </row>
    <row r="1390" spans="5:17">
      <c r="G1390" s="58"/>
      <c r="H1390" s="58"/>
      <c r="O1390" s="53"/>
      <c r="P1390" s="58"/>
      <c r="Q1390" s="57"/>
    </row>
    <row r="1391" spans="5:17">
      <c r="G1391" s="58"/>
      <c r="H1391" s="58"/>
      <c r="O1391" s="53"/>
      <c r="P1391" s="58"/>
      <c r="Q1391" s="57"/>
    </row>
    <row r="1392" spans="5:17">
      <c r="G1392" s="58"/>
      <c r="H1392" s="58"/>
      <c r="O1392" s="53"/>
      <c r="P1392" s="58"/>
      <c r="Q1392" s="57"/>
    </row>
    <row r="1393" spans="7:17">
      <c r="G1393" s="58"/>
      <c r="H1393" s="58"/>
      <c r="O1393" s="53"/>
      <c r="P1393" s="58"/>
      <c r="Q1393" s="57"/>
    </row>
    <row r="1394" spans="7:17">
      <c r="G1394" s="58"/>
      <c r="H1394" s="58"/>
      <c r="O1394" s="53"/>
      <c r="P1394" s="58"/>
      <c r="Q1394" s="57"/>
    </row>
    <row r="1395" spans="7:17">
      <c r="G1395" s="58"/>
      <c r="H1395" s="58"/>
      <c r="O1395" s="53"/>
      <c r="P1395" s="58"/>
      <c r="Q1395" s="57"/>
    </row>
    <row r="1396" spans="7:17">
      <c r="G1396" s="58"/>
      <c r="H1396" s="58"/>
      <c r="O1396" s="53"/>
      <c r="P1396" s="58"/>
      <c r="Q1396" s="57"/>
    </row>
    <row r="1397" spans="7:17">
      <c r="G1397" s="58"/>
      <c r="H1397" s="58"/>
      <c r="O1397" s="53"/>
      <c r="P1397" s="58"/>
      <c r="Q1397" s="57"/>
    </row>
    <row r="1398" spans="7:17">
      <c r="G1398" s="58"/>
      <c r="H1398" s="58"/>
      <c r="O1398" s="53"/>
      <c r="P1398" s="58"/>
      <c r="Q1398" s="57"/>
    </row>
    <row r="1399" spans="7:17">
      <c r="G1399" s="58"/>
      <c r="H1399" s="58"/>
      <c r="O1399" s="53"/>
      <c r="P1399" s="58"/>
      <c r="Q1399" s="57"/>
    </row>
    <row r="1400" spans="7:17">
      <c r="G1400" s="58"/>
      <c r="H1400" s="58"/>
      <c r="O1400" s="53"/>
      <c r="P1400" s="58"/>
      <c r="Q1400" s="57"/>
    </row>
    <row r="1401" spans="7:17">
      <c r="G1401" s="58"/>
      <c r="H1401" s="58"/>
      <c r="O1401" s="53"/>
      <c r="P1401" s="58"/>
      <c r="Q1401" s="57"/>
    </row>
    <row r="1402" spans="7:17">
      <c r="G1402" s="58"/>
      <c r="H1402" s="58"/>
      <c r="O1402" s="53"/>
      <c r="P1402" s="58"/>
      <c r="Q1402" s="57"/>
    </row>
    <row r="1403" spans="7:17">
      <c r="G1403" s="58"/>
      <c r="H1403" s="58"/>
      <c r="O1403" s="53"/>
      <c r="P1403" s="58"/>
      <c r="Q1403" s="57"/>
    </row>
    <row r="1404" spans="7:17">
      <c r="G1404" s="58"/>
      <c r="H1404" s="58"/>
      <c r="O1404" s="53"/>
      <c r="P1404" s="58"/>
      <c r="Q1404" s="57"/>
    </row>
    <row r="1405" spans="7:17">
      <c r="G1405" s="58"/>
      <c r="H1405" s="58"/>
      <c r="O1405" s="53"/>
      <c r="P1405" s="58"/>
      <c r="Q1405" s="57"/>
    </row>
    <row r="1406" spans="7:17">
      <c r="G1406" s="58"/>
      <c r="H1406" s="58"/>
      <c r="O1406" s="53"/>
      <c r="P1406" s="58"/>
      <c r="Q1406" s="57"/>
    </row>
    <row r="1407" spans="7:17">
      <c r="G1407" s="58"/>
      <c r="H1407" s="58"/>
      <c r="O1407" s="53"/>
      <c r="P1407" s="58"/>
      <c r="Q1407" s="57"/>
    </row>
    <row r="1408" spans="7:17">
      <c r="G1408" s="58"/>
      <c r="H1408" s="58"/>
      <c r="O1408" s="53"/>
      <c r="P1408" s="58"/>
      <c r="Q1408" s="57"/>
    </row>
    <row r="1409" spans="7:17">
      <c r="G1409" s="58"/>
      <c r="H1409" s="58"/>
      <c r="O1409" s="53"/>
      <c r="P1409" s="58"/>
      <c r="Q1409" s="57"/>
    </row>
    <row r="1410" spans="7:17">
      <c r="G1410" s="58"/>
      <c r="H1410" s="58"/>
      <c r="O1410" s="53"/>
      <c r="P1410" s="58"/>
      <c r="Q1410" s="57"/>
    </row>
    <row r="1411" spans="7:17">
      <c r="G1411" s="58"/>
      <c r="H1411" s="58"/>
      <c r="O1411" s="53"/>
      <c r="P1411" s="58"/>
      <c r="Q1411" s="57"/>
    </row>
    <row r="1412" spans="7:17">
      <c r="G1412" s="58"/>
      <c r="H1412" s="58"/>
      <c r="O1412" s="53"/>
      <c r="P1412" s="58"/>
      <c r="Q1412" s="57"/>
    </row>
    <row r="1413" spans="7:17">
      <c r="G1413" s="58"/>
      <c r="H1413" s="58"/>
      <c r="O1413" s="53"/>
      <c r="P1413" s="58"/>
      <c r="Q1413" s="57"/>
    </row>
    <row r="1414" spans="7:17">
      <c r="G1414" s="58"/>
      <c r="H1414" s="58"/>
      <c r="O1414" s="53"/>
      <c r="P1414" s="58"/>
      <c r="Q1414" s="57"/>
    </row>
    <row r="1415" spans="7:17">
      <c r="G1415" s="58"/>
      <c r="H1415" s="58"/>
      <c r="O1415" s="53"/>
      <c r="P1415" s="58"/>
      <c r="Q1415" s="57"/>
    </row>
    <row r="1416" spans="7:17">
      <c r="G1416" s="58"/>
      <c r="H1416" s="58"/>
      <c r="O1416" s="53"/>
      <c r="P1416" s="58"/>
      <c r="Q1416" s="57"/>
    </row>
    <row r="1417" spans="7:17">
      <c r="G1417" s="58"/>
      <c r="H1417" s="58"/>
      <c r="O1417" s="53"/>
      <c r="P1417" s="58"/>
      <c r="Q1417" s="57"/>
    </row>
    <row r="1418" spans="7:17">
      <c r="G1418" s="58"/>
      <c r="H1418" s="58"/>
      <c r="O1418" s="53"/>
      <c r="P1418" s="58"/>
      <c r="Q1418" s="57"/>
    </row>
    <row r="1419" spans="7:17">
      <c r="G1419" s="58"/>
      <c r="H1419" s="58"/>
      <c r="O1419" s="53"/>
      <c r="P1419" s="58"/>
      <c r="Q1419" s="57"/>
    </row>
    <row r="1420" spans="7:17">
      <c r="G1420" s="58"/>
      <c r="H1420" s="58"/>
      <c r="O1420" s="53"/>
      <c r="P1420" s="58"/>
      <c r="Q1420" s="57"/>
    </row>
    <row r="1421" spans="7:17">
      <c r="G1421" s="58"/>
      <c r="H1421" s="58"/>
      <c r="O1421" s="53"/>
      <c r="P1421" s="58"/>
      <c r="Q1421" s="57"/>
    </row>
    <row r="1422" spans="7:17">
      <c r="G1422" s="58"/>
      <c r="H1422" s="58"/>
      <c r="O1422" s="53"/>
      <c r="P1422" s="58"/>
      <c r="Q1422" s="57"/>
    </row>
    <row r="1423" spans="7:17">
      <c r="G1423" s="58"/>
      <c r="H1423" s="58"/>
      <c r="O1423" s="53"/>
      <c r="P1423" s="58"/>
      <c r="Q1423" s="57"/>
    </row>
    <row r="1424" spans="7:17">
      <c r="G1424" s="58"/>
      <c r="H1424" s="58"/>
      <c r="O1424" s="53"/>
      <c r="P1424" s="58"/>
      <c r="Q1424" s="57"/>
    </row>
    <row r="1425" spans="7:17">
      <c r="G1425" s="58"/>
      <c r="H1425" s="58"/>
      <c r="O1425" s="53"/>
      <c r="P1425" s="58"/>
      <c r="Q1425" s="57"/>
    </row>
    <row r="1426" spans="7:17">
      <c r="G1426" s="58"/>
      <c r="H1426" s="58"/>
      <c r="O1426" s="53"/>
      <c r="P1426" s="58"/>
      <c r="Q1426" s="57"/>
    </row>
    <row r="1427" spans="7:17">
      <c r="G1427" s="58"/>
      <c r="H1427" s="58"/>
      <c r="O1427" s="53"/>
      <c r="P1427" s="58"/>
      <c r="Q1427" s="57"/>
    </row>
    <row r="1428" spans="7:17">
      <c r="G1428" s="58"/>
      <c r="H1428" s="58"/>
      <c r="O1428" s="53"/>
      <c r="P1428" s="58"/>
      <c r="Q1428" s="57"/>
    </row>
    <row r="1429" spans="7:17">
      <c r="G1429" s="58"/>
      <c r="H1429" s="58"/>
      <c r="O1429" s="53"/>
      <c r="P1429" s="58"/>
      <c r="Q1429" s="57"/>
    </row>
    <row r="1430" spans="7:17">
      <c r="G1430" s="58"/>
      <c r="H1430" s="58"/>
      <c r="O1430" s="53"/>
      <c r="P1430" s="58"/>
      <c r="Q1430" s="57"/>
    </row>
    <row r="1431" spans="7:17">
      <c r="G1431" s="58"/>
      <c r="H1431" s="58"/>
      <c r="O1431" s="53"/>
      <c r="P1431" s="58"/>
      <c r="Q1431" s="57"/>
    </row>
    <row r="1432" spans="7:17">
      <c r="G1432" s="58"/>
      <c r="H1432" s="58"/>
      <c r="O1432" s="53"/>
      <c r="P1432" s="58"/>
      <c r="Q1432" s="57"/>
    </row>
    <row r="1433" spans="7:17">
      <c r="G1433" s="58"/>
      <c r="H1433" s="58"/>
      <c r="O1433" s="53"/>
      <c r="P1433" s="58"/>
      <c r="Q1433" s="57"/>
    </row>
    <row r="1434" spans="7:17">
      <c r="G1434" s="58"/>
      <c r="H1434" s="58"/>
      <c r="O1434" s="53"/>
      <c r="P1434" s="58"/>
      <c r="Q1434" s="57"/>
    </row>
    <row r="1435" spans="7:17">
      <c r="G1435" s="58"/>
      <c r="H1435" s="58"/>
      <c r="O1435" s="53"/>
      <c r="P1435" s="58"/>
      <c r="Q1435" s="57"/>
    </row>
    <row r="1436" spans="7:17">
      <c r="G1436" s="58"/>
      <c r="H1436" s="58"/>
      <c r="O1436" s="53"/>
      <c r="P1436" s="58"/>
      <c r="Q1436" s="57"/>
    </row>
    <row r="1437" spans="7:17">
      <c r="G1437" s="58"/>
      <c r="H1437" s="58"/>
      <c r="O1437" s="53"/>
      <c r="P1437" s="58"/>
      <c r="Q1437" s="57"/>
    </row>
    <row r="1438" spans="7:17">
      <c r="G1438" s="58"/>
      <c r="H1438" s="58"/>
      <c r="O1438" s="53"/>
      <c r="P1438" s="58"/>
      <c r="Q1438" s="57"/>
    </row>
    <row r="1439" spans="7:17">
      <c r="G1439" s="58"/>
      <c r="H1439" s="58"/>
      <c r="O1439" s="53"/>
      <c r="P1439" s="58"/>
      <c r="Q1439" s="57"/>
    </row>
    <row r="1440" spans="7:17">
      <c r="G1440" s="58"/>
      <c r="H1440" s="58"/>
      <c r="O1440" s="53"/>
      <c r="P1440" s="58"/>
      <c r="Q1440" s="57"/>
    </row>
    <row r="1441" spans="7:17">
      <c r="G1441" s="58"/>
      <c r="H1441" s="58"/>
      <c r="O1441" s="53"/>
      <c r="P1441" s="58"/>
      <c r="Q1441" s="57"/>
    </row>
    <row r="1442" spans="7:17">
      <c r="G1442" s="58"/>
      <c r="H1442" s="58"/>
      <c r="O1442" s="53"/>
      <c r="P1442" s="58"/>
      <c r="Q1442" s="57"/>
    </row>
    <row r="1443" spans="7:17">
      <c r="G1443" s="58"/>
      <c r="H1443" s="58"/>
      <c r="O1443" s="53"/>
      <c r="P1443" s="58"/>
      <c r="Q1443" s="57"/>
    </row>
    <row r="1444" spans="7:17">
      <c r="G1444" s="58"/>
      <c r="H1444" s="58"/>
      <c r="O1444" s="53"/>
      <c r="P1444" s="58"/>
      <c r="Q1444" s="57"/>
    </row>
    <row r="1445" spans="7:17">
      <c r="G1445" s="58"/>
      <c r="H1445" s="58"/>
      <c r="O1445" s="53"/>
      <c r="P1445" s="58"/>
      <c r="Q1445" s="57"/>
    </row>
    <row r="1446" spans="7:17">
      <c r="G1446" s="58"/>
      <c r="H1446" s="58"/>
      <c r="O1446" s="53"/>
      <c r="P1446" s="58"/>
      <c r="Q1446" s="57"/>
    </row>
    <row r="1447" spans="7:17">
      <c r="G1447" s="58"/>
      <c r="H1447" s="58"/>
      <c r="O1447" s="53"/>
      <c r="P1447" s="58"/>
      <c r="Q1447" s="57"/>
    </row>
    <row r="1448" spans="7:17">
      <c r="G1448" s="58"/>
      <c r="H1448" s="58"/>
      <c r="O1448" s="53"/>
      <c r="P1448" s="58"/>
      <c r="Q1448" s="57"/>
    </row>
    <row r="1449" spans="7:17">
      <c r="G1449" s="58"/>
      <c r="H1449" s="58"/>
      <c r="O1449" s="53"/>
      <c r="P1449" s="58"/>
      <c r="Q1449" s="57"/>
    </row>
    <row r="1450" spans="7:17">
      <c r="G1450" s="58"/>
      <c r="H1450" s="58"/>
      <c r="O1450" s="53"/>
      <c r="P1450" s="58"/>
      <c r="Q1450" s="57"/>
    </row>
    <row r="1451" spans="7:17">
      <c r="G1451" s="58"/>
      <c r="H1451" s="58"/>
      <c r="O1451" s="53"/>
      <c r="P1451" s="58"/>
      <c r="Q1451" s="57"/>
    </row>
    <row r="1452" spans="7:17">
      <c r="G1452" s="58"/>
      <c r="H1452" s="58"/>
      <c r="O1452" s="53"/>
      <c r="P1452" s="58"/>
      <c r="Q1452" s="57"/>
    </row>
    <row r="1453" spans="7:17">
      <c r="G1453" s="58"/>
      <c r="H1453" s="58"/>
      <c r="O1453" s="53"/>
      <c r="P1453" s="58"/>
      <c r="Q1453" s="57"/>
    </row>
    <row r="1454" spans="7:17">
      <c r="G1454" s="58"/>
      <c r="H1454" s="58"/>
      <c r="O1454" s="53"/>
      <c r="P1454" s="58"/>
      <c r="Q1454" s="57"/>
    </row>
    <row r="1455" spans="7:17">
      <c r="G1455" s="58"/>
      <c r="H1455" s="58"/>
      <c r="O1455" s="53"/>
      <c r="P1455" s="58"/>
      <c r="Q1455" s="57"/>
    </row>
    <row r="1456" spans="7:17">
      <c r="G1456" s="58"/>
      <c r="H1456" s="58"/>
      <c r="O1456" s="53"/>
      <c r="P1456" s="58"/>
      <c r="Q1456" s="57"/>
    </row>
    <row r="1457" spans="7:17">
      <c r="G1457" s="58"/>
      <c r="H1457" s="58"/>
      <c r="O1457" s="53"/>
      <c r="P1457" s="58"/>
      <c r="Q1457" s="57"/>
    </row>
    <row r="1458" spans="7:17">
      <c r="G1458" s="58"/>
      <c r="H1458" s="58"/>
      <c r="O1458" s="53"/>
      <c r="P1458" s="58"/>
      <c r="Q1458" s="57"/>
    </row>
    <row r="1459" spans="7:17">
      <c r="G1459" s="58"/>
      <c r="H1459" s="58"/>
      <c r="O1459" s="53"/>
      <c r="P1459" s="58"/>
      <c r="Q1459" s="57"/>
    </row>
    <row r="1460" spans="7:17">
      <c r="G1460" s="58"/>
      <c r="H1460" s="58"/>
      <c r="O1460" s="53"/>
      <c r="P1460" s="58"/>
      <c r="Q1460" s="57"/>
    </row>
    <row r="1461" spans="7:17">
      <c r="G1461" s="58"/>
      <c r="H1461" s="58"/>
      <c r="O1461" s="53"/>
      <c r="P1461" s="58"/>
      <c r="Q1461" s="57"/>
    </row>
    <row r="1462" spans="7:17">
      <c r="G1462" s="58"/>
      <c r="H1462" s="58"/>
      <c r="O1462" s="53"/>
      <c r="P1462" s="58"/>
      <c r="Q1462" s="57"/>
    </row>
    <row r="1463" spans="7:17">
      <c r="G1463" s="58"/>
      <c r="H1463" s="58"/>
      <c r="O1463" s="53"/>
      <c r="P1463" s="58"/>
      <c r="Q1463" s="57"/>
    </row>
    <row r="1464" spans="7:17">
      <c r="G1464" s="58"/>
      <c r="H1464" s="58"/>
      <c r="O1464" s="53"/>
      <c r="P1464" s="58"/>
      <c r="Q1464" s="57"/>
    </row>
    <row r="1465" spans="7:17">
      <c r="G1465" s="58"/>
      <c r="H1465" s="58"/>
      <c r="O1465" s="53"/>
      <c r="P1465" s="58"/>
      <c r="Q1465" s="57"/>
    </row>
    <row r="1466" spans="7:17">
      <c r="G1466" s="58"/>
      <c r="H1466" s="58"/>
      <c r="O1466" s="53"/>
      <c r="P1466" s="58"/>
      <c r="Q1466" s="57"/>
    </row>
    <row r="1467" spans="7:17">
      <c r="G1467" s="58"/>
      <c r="H1467" s="58"/>
      <c r="O1467" s="53"/>
      <c r="P1467" s="58"/>
      <c r="Q1467" s="57"/>
    </row>
    <row r="1468" spans="7:17">
      <c r="G1468" s="58"/>
      <c r="H1468" s="58"/>
      <c r="O1468" s="53"/>
      <c r="P1468" s="58"/>
      <c r="Q1468" s="57"/>
    </row>
    <row r="1469" spans="7:17">
      <c r="G1469" s="58"/>
      <c r="H1469" s="58"/>
      <c r="O1469" s="53"/>
      <c r="P1469" s="58"/>
      <c r="Q1469" s="57"/>
    </row>
    <row r="1470" spans="7:17">
      <c r="G1470" s="58"/>
      <c r="H1470" s="58"/>
      <c r="O1470" s="53"/>
      <c r="P1470" s="58"/>
      <c r="Q1470" s="57"/>
    </row>
    <row r="1471" spans="7:17">
      <c r="G1471" s="58"/>
      <c r="H1471" s="58"/>
      <c r="O1471" s="53"/>
      <c r="P1471" s="58"/>
      <c r="Q1471" s="57"/>
    </row>
    <row r="1472" spans="7:17">
      <c r="G1472" s="58"/>
      <c r="H1472" s="58"/>
      <c r="O1472" s="53"/>
      <c r="P1472" s="58"/>
      <c r="Q1472" s="57"/>
    </row>
    <row r="1473" spans="7:17">
      <c r="G1473" s="58"/>
      <c r="H1473" s="58"/>
      <c r="O1473" s="53"/>
      <c r="P1473" s="58"/>
      <c r="Q1473" s="57"/>
    </row>
    <row r="1474" spans="7:17">
      <c r="G1474" s="58"/>
      <c r="H1474" s="58"/>
      <c r="O1474" s="53"/>
      <c r="P1474" s="58"/>
      <c r="Q1474" s="57"/>
    </row>
    <row r="1475" spans="7:17">
      <c r="G1475" s="58"/>
      <c r="H1475" s="58"/>
      <c r="O1475" s="53"/>
      <c r="P1475" s="58"/>
      <c r="Q1475" s="57"/>
    </row>
    <row r="1476" spans="7:17">
      <c r="G1476" s="58"/>
      <c r="H1476" s="58"/>
      <c r="O1476" s="53"/>
      <c r="P1476" s="58"/>
      <c r="Q1476" s="57"/>
    </row>
    <row r="1477" spans="7:17">
      <c r="G1477" s="58"/>
      <c r="H1477" s="58"/>
      <c r="O1477" s="53"/>
      <c r="P1477" s="58"/>
      <c r="Q1477" s="57"/>
    </row>
    <row r="1478" spans="7:17">
      <c r="G1478" s="58"/>
      <c r="H1478" s="58"/>
      <c r="O1478" s="53"/>
      <c r="P1478" s="58"/>
      <c r="Q1478" s="57"/>
    </row>
    <row r="1479" spans="7:17">
      <c r="G1479" s="58"/>
      <c r="H1479" s="58"/>
      <c r="O1479" s="53"/>
      <c r="P1479" s="58"/>
      <c r="Q1479" s="57"/>
    </row>
    <row r="1480" spans="7:17">
      <c r="G1480" s="58"/>
      <c r="H1480" s="58"/>
      <c r="O1480" s="53"/>
      <c r="P1480" s="58"/>
      <c r="Q1480" s="57"/>
    </row>
    <row r="1481" spans="7:17">
      <c r="G1481" s="58"/>
      <c r="H1481" s="58"/>
      <c r="O1481" s="53"/>
      <c r="P1481" s="58"/>
      <c r="Q1481" s="57"/>
    </row>
    <row r="1482" spans="7:17">
      <c r="G1482" s="58"/>
      <c r="H1482" s="58"/>
      <c r="O1482" s="53"/>
      <c r="P1482" s="58"/>
      <c r="Q1482" s="57"/>
    </row>
    <row r="1483" spans="7:17">
      <c r="G1483" s="58"/>
      <c r="H1483" s="58"/>
      <c r="O1483" s="53"/>
      <c r="P1483" s="58"/>
      <c r="Q1483" s="57"/>
    </row>
    <row r="1484" spans="7:17">
      <c r="G1484" s="58"/>
      <c r="H1484" s="58"/>
      <c r="O1484" s="53"/>
      <c r="P1484" s="58"/>
      <c r="Q1484" s="57"/>
    </row>
    <row r="1485" spans="7:17">
      <c r="G1485" s="58"/>
      <c r="H1485" s="58"/>
      <c r="O1485" s="53"/>
      <c r="P1485" s="58"/>
      <c r="Q1485" s="57"/>
    </row>
    <row r="1486" spans="7:17">
      <c r="G1486" s="58"/>
      <c r="H1486" s="58"/>
      <c r="O1486" s="53"/>
      <c r="P1486" s="58"/>
      <c r="Q1486" s="57"/>
    </row>
    <row r="1487" spans="7:17">
      <c r="G1487" s="58"/>
      <c r="H1487" s="58"/>
      <c r="O1487" s="53"/>
      <c r="P1487" s="58"/>
      <c r="Q1487" s="57"/>
    </row>
    <row r="1488" spans="7:17">
      <c r="G1488" s="58"/>
      <c r="H1488" s="58"/>
      <c r="O1488" s="53"/>
      <c r="P1488" s="58"/>
      <c r="Q1488" s="57"/>
    </row>
    <row r="1489" spans="5:17">
      <c r="G1489" s="58"/>
      <c r="H1489" s="58"/>
      <c r="O1489" s="53"/>
      <c r="P1489" s="58"/>
      <c r="Q1489" s="57"/>
    </row>
    <row r="1490" spans="5:17">
      <c r="G1490" s="58"/>
      <c r="H1490" s="58"/>
      <c r="O1490" s="53"/>
      <c r="P1490" s="58"/>
      <c r="Q1490" s="57"/>
    </row>
    <row r="1491" spans="5:17">
      <c r="G1491" s="58"/>
      <c r="H1491" s="58"/>
      <c r="O1491" s="53"/>
      <c r="P1491" s="58"/>
      <c r="Q1491" s="57"/>
    </row>
    <row r="1492" spans="5:17">
      <c r="G1492" s="58"/>
      <c r="H1492" s="58"/>
      <c r="O1492" s="53"/>
      <c r="P1492" s="58"/>
      <c r="Q1492" s="57"/>
    </row>
    <row r="1493" spans="5:17">
      <c r="G1493" s="58"/>
      <c r="H1493" s="58"/>
      <c r="O1493" s="53"/>
      <c r="P1493" s="58"/>
      <c r="Q1493" s="57"/>
    </row>
    <row r="1494" spans="5:17">
      <c r="G1494" s="58"/>
      <c r="H1494" s="58"/>
      <c r="O1494" s="53"/>
      <c r="P1494" s="58"/>
      <c r="Q1494" s="57"/>
    </row>
    <row r="1495" spans="5:17">
      <c r="G1495" s="58"/>
      <c r="H1495" s="58"/>
      <c r="O1495" s="53"/>
      <c r="P1495" s="58"/>
      <c r="Q1495" s="57"/>
    </row>
    <row r="1496" spans="5:17">
      <c r="E1496" s="56"/>
      <c r="G1496" s="58"/>
      <c r="H1496" s="58"/>
      <c r="O1496" s="53"/>
      <c r="P1496" s="58"/>
      <c r="Q1496" s="57"/>
    </row>
    <row r="1497" spans="5:17">
      <c r="G1497" s="58"/>
      <c r="H1497" s="58"/>
      <c r="O1497" s="53"/>
      <c r="P1497" s="58"/>
      <c r="Q1497" s="57"/>
    </row>
    <row r="1498" spans="5:17">
      <c r="G1498" s="58"/>
      <c r="H1498" s="58"/>
      <c r="O1498" s="53"/>
      <c r="P1498" s="58"/>
      <c r="Q1498" s="57"/>
    </row>
    <row r="1499" spans="5:17">
      <c r="G1499" s="58"/>
      <c r="H1499" s="58"/>
      <c r="O1499" s="53"/>
      <c r="P1499" s="58"/>
      <c r="Q1499" s="57"/>
    </row>
    <row r="1500" spans="5:17">
      <c r="G1500" s="58"/>
      <c r="H1500" s="58"/>
      <c r="O1500" s="53"/>
      <c r="P1500" s="58"/>
      <c r="Q1500" s="57"/>
    </row>
    <row r="1501" spans="5:17">
      <c r="G1501" s="58"/>
      <c r="H1501" s="58"/>
      <c r="O1501" s="53"/>
      <c r="P1501" s="58"/>
      <c r="Q1501" s="57"/>
    </row>
    <row r="1502" spans="5:17">
      <c r="G1502" s="58"/>
      <c r="H1502" s="58"/>
      <c r="O1502" s="53"/>
      <c r="P1502" s="58"/>
      <c r="Q1502" s="57"/>
    </row>
    <row r="1503" spans="5:17">
      <c r="G1503" s="58"/>
      <c r="H1503" s="58"/>
      <c r="O1503" s="53"/>
      <c r="P1503" s="58"/>
      <c r="Q1503" s="57"/>
    </row>
    <row r="1504" spans="5:17">
      <c r="G1504" s="58"/>
      <c r="H1504" s="58"/>
      <c r="O1504" s="53"/>
      <c r="P1504" s="58"/>
      <c r="Q1504" s="57"/>
    </row>
    <row r="1505" spans="7:17">
      <c r="G1505" s="58"/>
      <c r="H1505" s="58"/>
      <c r="O1505" s="53"/>
      <c r="P1505" s="58"/>
      <c r="Q1505" s="57"/>
    </row>
    <row r="1506" spans="7:17">
      <c r="G1506" s="58"/>
      <c r="H1506" s="58"/>
      <c r="O1506" s="53"/>
      <c r="P1506" s="58"/>
      <c r="Q1506" s="57"/>
    </row>
    <row r="1507" spans="7:17">
      <c r="G1507" s="58"/>
      <c r="H1507" s="58"/>
      <c r="O1507" s="53"/>
      <c r="P1507" s="58"/>
      <c r="Q1507" s="57"/>
    </row>
    <row r="1508" spans="7:17">
      <c r="G1508" s="58"/>
      <c r="H1508" s="58"/>
      <c r="O1508" s="53"/>
      <c r="P1508" s="58"/>
      <c r="Q1508" s="57"/>
    </row>
    <row r="1509" spans="7:17">
      <c r="G1509" s="58"/>
      <c r="H1509" s="58"/>
      <c r="O1509" s="53"/>
      <c r="P1509" s="58"/>
      <c r="Q1509" s="57"/>
    </row>
    <row r="1510" spans="7:17">
      <c r="G1510" s="58"/>
      <c r="H1510" s="58"/>
      <c r="O1510" s="53"/>
      <c r="P1510" s="58"/>
      <c r="Q1510" s="57"/>
    </row>
    <row r="1511" spans="7:17">
      <c r="G1511" s="58"/>
      <c r="H1511" s="58"/>
      <c r="O1511" s="53"/>
      <c r="P1511" s="58"/>
      <c r="Q1511" s="57"/>
    </row>
    <row r="1512" spans="7:17">
      <c r="G1512" s="58"/>
      <c r="H1512" s="58"/>
      <c r="O1512" s="53"/>
      <c r="P1512" s="58"/>
      <c r="Q1512" s="57"/>
    </row>
    <row r="1513" spans="7:17">
      <c r="G1513" s="58"/>
      <c r="H1513" s="58"/>
      <c r="O1513" s="53"/>
      <c r="P1513" s="58"/>
      <c r="Q1513" s="57"/>
    </row>
    <row r="1514" spans="7:17">
      <c r="G1514" s="58"/>
      <c r="H1514" s="58"/>
      <c r="O1514" s="53"/>
      <c r="P1514" s="58"/>
      <c r="Q1514" s="57"/>
    </row>
    <row r="1515" spans="7:17">
      <c r="G1515" s="58"/>
      <c r="H1515" s="58"/>
      <c r="O1515" s="53"/>
      <c r="P1515" s="58"/>
      <c r="Q1515" s="57"/>
    </row>
    <row r="1516" spans="7:17">
      <c r="G1516" s="58"/>
      <c r="H1516" s="58"/>
      <c r="O1516" s="53"/>
      <c r="P1516" s="58"/>
      <c r="Q1516" s="57"/>
    </row>
    <row r="1517" spans="7:17">
      <c r="G1517" s="58"/>
      <c r="H1517" s="58"/>
      <c r="O1517" s="53"/>
      <c r="P1517" s="58"/>
      <c r="Q1517" s="57"/>
    </row>
    <row r="1518" spans="7:17">
      <c r="G1518" s="58"/>
      <c r="H1518" s="58"/>
      <c r="O1518" s="53"/>
      <c r="P1518" s="58"/>
      <c r="Q1518" s="57"/>
    </row>
    <row r="1519" spans="7:17">
      <c r="G1519" s="58"/>
      <c r="H1519" s="58"/>
      <c r="O1519" s="53"/>
      <c r="P1519" s="58"/>
      <c r="Q1519" s="57"/>
    </row>
    <row r="1520" spans="7:17">
      <c r="G1520" s="58"/>
      <c r="H1520" s="58"/>
      <c r="O1520" s="53"/>
      <c r="P1520" s="58"/>
      <c r="Q1520" s="57"/>
    </row>
    <row r="1521" spans="7:17">
      <c r="G1521" s="58"/>
      <c r="H1521" s="58"/>
      <c r="O1521" s="53"/>
      <c r="P1521" s="58"/>
      <c r="Q1521" s="57"/>
    </row>
    <row r="1522" spans="7:17">
      <c r="G1522" s="58"/>
      <c r="H1522" s="58"/>
      <c r="O1522" s="53"/>
      <c r="P1522" s="58"/>
      <c r="Q1522" s="57"/>
    </row>
    <row r="1523" spans="7:17">
      <c r="G1523" s="58"/>
      <c r="H1523" s="58"/>
      <c r="O1523" s="53"/>
      <c r="P1523" s="58"/>
      <c r="Q1523" s="57"/>
    </row>
    <row r="1524" spans="7:17">
      <c r="G1524" s="58"/>
      <c r="H1524" s="58"/>
      <c r="O1524" s="53"/>
      <c r="P1524" s="58"/>
      <c r="Q1524" s="57"/>
    </row>
    <row r="1525" spans="7:17">
      <c r="G1525" s="58"/>
      <c r="H1525" s="58"/>
      <c r="O1525" s="53"/>
      <c r="P1525" s="58"/>
      <c r="Q1525" s="57"/>
    </row>
    <row r="1526" spans="7:17">
      <c r="G1526" s="58"/>
      <c r="H1526" s="58"/>
      <c r="O1526" s="53"/>
      <c r="P1526" s="58"/>
      <c r="Q1526" s="57"/>
    </row>
    <row r="1527" spans="7:17">
      <c r="G1527" s="58"/>
      <c r="H1527" s="58"/>
      <c r="O1527" s="53"/>
      <c r="P1527" s="58"/>
      <c r="Q1527" s="57"/>
    </row>
    <row r="1528" spans="7:17">
      <c r="G1528" s="58"/>
      <c r="H1528" s="58"/>
      <c r="O1528" s="53"/>
      <c r="P1528" s="58"/>
      <c r="Q1528" s="57"/>
    </row>
    <row r="1529" spans="7:17">
      <c r="G1529" s="58"/>
      <c r="H1529" s="58"/>
      <c r="O1529" s="53"/>
      <c r="P1529" s="58"/>
      <c r="Q1529" s="57"/>
    </row>
    <row r="1530" spans="7:17">
      <c r="G1530" s="58"/>
      <c r="H1530" s="58"/>
      <c r="O1530" s="53"/>
      <c r="P1530" s="58"/>
      <c r="Q1530" s="57"/>
    </row>
    <row r="1531" spans="7:17">
      <c r="G1531" s="58"/>
      <c r="H1531" s="58"/>
      <c r="O1531" s="53"/>
      <c r="P1531" s="58"/>
      <c r="Q1531" s="57"/>
    </row>
    <row r="1532" spans="7:17">
      <c r="G1532" s="58"/>
      <c r="H1532" s="58"/>
      <c r="O1532" s="53"/>
      <c r="P1532" s="58"/>
      <c r="Q1532" s="57"/>
    </row>
    <row r="1533" spans="7:17">
      <c r="G1533" s="58"/>
      <c r="H1533" s="58"/>
      <c r="O1533" s="53"/>
      <c r="P1533" s="58"/>
      <c r="Q1533" s="57"/>
    </row>
    <row r="1534" spans="7:17">
      <c r="G1534" s="58"/>
      <c r="H1534" s="58"/>
      <c r="O1534" s="53"/>
      <c r="P1534" s="58"/>
      <c r="Q1534" s="57"/>
    </row>
    <row r="1535" spans="7:17">
      <c r="G1535" s="58"/>
      <c r="H1535" s="58"/>
      <c r="O1535" s="53"/>
      <c r="P1535" s="58"/>
      <c r="Q1535" s="57"/>
    </row>
    <row r="1536" spans="7:17">
      <c r="G1536" s="58"/>
      <c r="H1536" s="58"/>
      <c r="O1536" s="53"/>
      <c r="P1536" s="58"/>
      <c r="Q1536" s="57"/>
    </row>
    <row r="1537" spans="7:17">
      <c r="G1537" s="58"/>
      <c r="H1537" s="58"/>
      <c r="O1537" s="53"/>
      <c r="P1537" s="58"/>
      <c r="Q1537" s="57"/>
    </row>
    <row r="1538" spans="7:17">
      <c r="G1538" s="58"/>
      <c r="H1538" s="58"/>
      <c r="O1538" s="53"/>
      <c r="P1538" s="58"/>
      <c r="Q1538" s="57"/>
    </row>
    <row r="1539" spans="7:17">
      <c r="G1539" s="58"/>
      <c r="H1539" s="58"/>
      <c r="O1539" s="53"/>
      <c r="P1539" s="58"/>
      <c r="Q1539" s="57"/>
    </row>
    <row r="1540" spans="7:17">
      <c r="G1540" s="58"/>
      <c r="H1540" s="58"/>
      <c r="O1540" s="53"/>
      <c r="P1540" s="58"/>
      <c r="Q1540" s="57"/>
    </row>
    <row r="1541" spans="7:17">
      <c r="G1541" s="58"/>
      <c r="H1541" s="58"/>
      <c r="O1541" s="53"/>
      <c r="P1541" s="58"/>
      <c r="Q1541" s="57"/>
    </row>
    <row r="1542" spans="7:17">
      <c r="G1542" s="58"/>
      <c r="H1542" s="58"/>
      <c r="O1542" s="53"/>
      <c r="P1542" s="58"/>
      <c r="Q1542" s="57"/>
    </row>
    <row r="1543" spans="7:17">
      <c r="G1543" s="58"/>
      <c r="H1543" s="58"/>
      <c r="O1543" s="53"/>
      <c r="P1543" s="58"/>
      <c r="Q1543" s="57"/>
    </row>
    <row r="1544" spans="7:17">
      <c r="G1544" s="58"/>
      <c r="H1544" s="58"/>
      <c r="O1544" s="53"/>
      <c r="P1544" s="58"/>
      <c r="Q1544" s="57"/>
    </row>
    <row r="1545" spans="7:17">
      <c r="G1545" s="58"/>
      <c r="H1545" s="58"/>
      <c r="O1545" s="53"/>
      <c r="P1545" s="58"/>
      <c r="Q1545" s="57"/>
    </row>
    <row r="1546" spans="7:17">
      <c r="G1546" s="58"/>
      <c r="H1546" s="58"/>
      <c r="O1546" s="53"/>
      <c r="P1546" s="58"/>
      <c r="Q1546" s="57"/>
    </row>
    <row r="1547" spans="7:17">
      <c r="G1547" s="58"/>
      <c r="H1547" s="58"/>
      <c r="O1547" s="53"/>
      <c r="P1547" s="58"/>
      <c r="Q1547" s="57"/>
    </row>
    <row r="1548" spans="7:17">
      <c r="G1548" s="58"/>
      <c r="H1548" s="58"/>
      <c r="O1548" s="53"/>
      <c r="P1548" s="58"/>
      <c r="Q1548" s="57"/>
    </row>
    <row r="1549" spans="7:17">
      <c r="G1549" s="58"/>
      <c r="H1549" s="58"/>
      <c r="O1549" s="53"/>
      <c r="P1549" s="58"/>
      <c r="Q1549" s="57"/>
    </row>
    <row r="1550" spans="7:17">
      <c r="G1550" s="58"/>
      <c r="H1550" s="58"/>
      <c r="O1550" s="53"/>
      <c r="P1550" s="58"/>
      <c r="Q1550" s="57"/>
    </row>
    <row r="1551" spans="7:17">
      <c r="G1551" s="58"/>
      <c r="H1551" s="58"/>
      <c r="O1551" s="53"/>
      <c r="P1551" s="58"/>
      <c r="Q1551" s="57"/>
    </row>
    <row r="1552" spans="7:17">
      <c r="G1552" s="58"/>
      <c r="H1552" s="58"/>
      <c r="O1552" s="53"/>
      <c r="P1552" s="58"/>
      <c r="Q1552" s="57"/>
    </row>
    <row r="1553" spans="7:17">
      <c r="G1553" s="58"/>
      <c r="H1553" s="58"/>
      <c r="O1553" s="53"/>
      <c r="P1553" s="58"/>
      <c r="Q1553" s="57"/>
    </row>
    <row r="1554" spans="7:17">
      <c r="G1554" s="58"/>
      <c r="H1554" s="58"/>
      <c r="O1554" s="53"/>
      <c r="P1554" s="58"/>
      <c r="Q1554" s="57"/>
    </row>
    <row r="1555" spans="7:17">
      <c r="G1555" s="58"/>
      <c r="H1555" s="58"/>
      <c r="O1555" s="53"/>
      <c r="P1555" s="58"/>
      <c r="Q1555" s="57"/>
    </row>
    <row r="1556" spans="7:17">
      <c r="G1556" s="58"/>
      <c r="H1556" s="58"/>
      <c r="O1556" s="53"/>
      <c r="P1556" s="58"/>
      <c r="Q1556" s="57"/>
    </row>
    <row r="1557" spans="7:17">
      <c r="G1557" s="58"/>
      <c r="H1557" s="58"/>
      <c r="O1557" s="53"/>
      <c r="P1557" s="58"/>
      <c r="Q1557" s="57"/>
    </row>
    <row r="1558" spans="7:17">
      <c r="G1558" s="58"/>
      <c r="H1558" s="58"/>
      <c r="O1558" s="53"/>
      <c r="P1558" s="58"/>
      <c r="Q1558" s="57"/>
    </row>
    <row r="1559" spans="7:17">
      <c r="G1559" s="58"/>
      <c r="H1559" s="58"/>
      <c r="O1559" s="53"/>
      <c r="P1559" s="58"/>
      <c r="Q1559" s="57"/>
    </row>
    <row r="1560" spans="7:17">
      <c r="G1560" s="58"/>
      <c r="H1560" s="58"/>
      <c r="O1560" s="53"/>
      <c r="P1560" s="58"/>
      <c r="Q1560" s="57"/>
    </row>
    <row r="1561" spans="7:17">
      <c r="G1561" s="58"/>
      <c r="H1561" s="58"/>
      <c r="O1561" s="53"/>
      <c r="P1561" s="58"/>
      <c r="Q1561" s="57"/>
    </row>
    <row r="1562" spans="7:17">
      <c r="G1562" s="58"/>
      <c r="H1562" s="58"/>
      <c r="O1562" s="53"/>
      <c r="P1562" s="58"/>
      <c r="Q1562" s="57"/>
    </row>
    <row r="1563" spans="7:17">
      <c r="G1563" s="58"/>
      <c r="H1563" s="58"/>
      <c r="O1563" s="53"/>
      <c r="P1563" s="58"/>
      <c r="Q1563" s="57"/>
    </row>
    <row r="1564" spans="7:17">
      <c r="G1564" s="58"/>
      <c r="H1564" s="58"/>
      <c r="O1564" s="53"/>
      <c r="P1564" s="58"/>
      <c r="Q1564" s="57"/>
    </row>
    <row r="1565" spans="7:17">
      <c r="G1565" s="58"/>
      <c r="H1565" s="58"/>
      <c r="O1565" s="53"/>
      <c r="P1565" s="58"/>
      <c r="Q1565" s="57"/>
    </row>
    <row r="1566" spans="7:17">
      <c r="G1566" s="58"/>
      <c r="H1566" s="58"/>
      <c r="O1566" s="53"/>
      <c r="P1566" s="58"/>
      <c r="Q1566" s="57"/>
    </row>
    <row r="1567" spans="7:17">
      <c r="G1567" s="58"/>
      <c r="H1567" s="58"/>
      <c r="O1567" s="53"/>
      <c r="P1567" s="58"/>
      <c r="Q1567" s="57"/>
    </row>
    <row r="1568" spans="7:17">
      <c r="G1568" s="58"/>
      <c r="H1568" s="58"/>
      <c r="O1568" s="53"/>
      <c r="P1568" s="58"/>
      <c r="Q1568" s="57"/>
    </row>
    <row r="1569" spans="7:17">
      <c r="G1569" s="58"/>
      <c r="H1569" s="58"/>
      <c r="O1569" s="53"/>
      <c r="P1569" s="58"/>
      <c r="Q1569" s="57"/>
    </row>
    <row r="1570" spans="7:17">
      <c r="G1570" s="58"/>
      <c r="H1570" s="58"/>
      <c r="O1570" s="53"/>
      <c r="P1570" s="58"/>
      <c r="Q1570" s="57"/>
    </row>
    <row r="1571" spans="7:17">
      <c r="G1571" s="58"/>
      <c r="H1571" s="58"/>
      <c r="O1571" s="53"/>
      <c r="P1571" s="58"/>
      <c r="Q1571" s="57"/>
    </row>
    <row r="1572" spans="7:17">
      <c r="G1572" s="58"/>
      <c r="H1572" s="58"/>
      <c r="O1572" s="53"/>
      <c r="P1572" s="58"/>
      <c r="Q1572" s="57"/>
    </row>
    <row r="1573" spans="7:17">
      <c r="G1573" s="58"/>
      <c r="H1573" s="58"/>
      <c r="O1573" s="53"/>
      <c r="P1573" s="58"/>
      <c r="Q1573" s="57"/>
    </row>
    <row r="1574" spans="7:17">
      <c r="G1574" s="58"/>
      <c r="H1574" s="58"/>
      <c r="O1574" s="53"/>
      <c r="P1574" s="58"/>
      <c r="Q1574" s="57"/>
    </row>
    <row r="1575" spans="7:17">
      <c r="G1575" s="58"/>
      <c r="H1575" s="58"/>
      <c r="O1575" s="53"/>
      <c r="P1575" s="58"/>
      <c r="Q1575" s="57"/>
    </row>
    <row r="1576" spans="7:17">
      <c r="G1576" s="58"/>
      <c r="H1576" s="58"/>
      <c r="O1576" s="53"/>
      <c r="P1576" s="58"/>
      <c r="Q1576" s="57"/>
    </row>
    <row r="1577" spans="7:17">
      <c r="G1577" s="58"/>
      <c r="H1577" s="58"/>
      <c r="O1577" s="53"/>
      <c r="P1577" s="58"/>
      <c r="Q1577" s="57"/>
    </row>
    <row r="1578" spans="7:17">
      <c r="G1578" s="58"/>
      <c r="H1578" s="58"/>
      <c r="O1578" s="53"/>
      <c r="P1578" s="58"/>
      <c r="Q1578" s="57"/>
    </row>
    <row r="1579" spans="7:17">
      <c r="G1579" s="58"/>
      <c r="H1579" s="58"/>
      <c r="O1579" s="53"/>
      <c r="P1579" s="58"/>
      <c r="Q1579" s="57"/>
    </row>
    <row r="1580" spans="7:17">
      <c r="G1580" s="58"/>
      <c r="H1580" s="58"/>
      <c r="O1580" s="53"/>
      <c r="P1580" s="58"/>
      <c r="Q1580" s="57"/>
    </row>
    <row r="1581" spans="7:17">
      <c r="G1581" s="58"/>
      <c r="H1581" s="58"/>
      <c r="O1581" s="53"/>
      <c r="P1581" s="58"/>
      <c r="Q1581" s="57"/>
    </row>
    <row r="1582" spans="7:17">
      <c r="G1582" s="58"/>
      <c r="H1582" s="58"/>
      <c r="O1582" s="53"/>
      <c r="P1582" s="58"/>
      <c r="Q1582" s="57"/>
    </row>
    <row r="1583" spans="7:17">
      <c r="G1583" s="58"/>
      <c r="H1583" s="58"/>
      <c r="O1583" s="53"/>
      <c r="P1583" s="58"/>
      <c r="Q1583" s="57"/>
    </row>
    <row r="1584" spans="7:17">
      <c r="G1584" s="58"/>
      <c r="H1584" s="58"/>
      <c r="O1584" s="53"/>
      <c r="P1584" s="58"/>
      <c r="Q1584" s="57"/>
    </row>
    <row r="1585" spans="7:17">
      <c r="G1585" s="58"/>
      <c r="H1585" s="58"/>
      <c r="O1585" s="53"/>
      <c r="P1585" s="58"/>
      <c r="Q1585" s="57"/>
    </row>
    <row r="1586" spans="7:17">
      <c r="G1586" s="58"/>
      <c r="H1586" s="58"/>
      <c r="O1586" s="53"/>
      <c r="P1586" s="58"/>
      <c r="Q1586" s="57"/>
    </row>
    <row r="1587" spans="7:17">
      <c r="G1587" s="58"/>
      <c r="H1587" s="58"/>
      <c r="O1587" s="53"/>
      <c r="P1587" s="58"/>
      <c r="Q1587" s="57"/>
    </row>
    <row r="1588" spans="7:17">
      <c r="G1588" s="58"/>
      <c r="H1588" s="58"/>
      <c r="O1588" s="53"/>
      <c r="P1588" s="58"/>
      <c r="Q1588" s="57"/>
    </row>
    <row r="1589" spans="7:17">
      <c r="G1589" s="58"/>
      <c r="H1589" s="58"/>
      <c r="O1589" s="53"/>
      <c r="P1589" s="58"/>
      <c r="Q1589" s="57"/>
    </row>
    <row r="1590" spans="7:17">
      <c r="G1590" s="58"/>
      <c r="H1590" s="58"/>
      <c r="O1590" s="53"/>
      <c r="P1590" s="58"/>
      <c r="Q1590" s="57"/>
    </row>
    <row r="1591" spans="7:17">
      <c r="G1591" s="58"/>
      <c r="H1591" s="58"/>
      <c r="O1591" s="53"/>
      <c r="P1591" s="58"/>
      <c r="Q1591" s="57"/>
    </row>
    <row r="1592" spans="7:17">
      <c r="G1592" s="58"/>
      <c r="H1592" s="58"/>
      <c r="O1592" s="53"/>
      <c r="P1592" s="58"/>
      <c r="Q1592" s="57"/>
    </row>
    <row r="1593" spans="7:17">
      <c r="G1593" s="58"/>
      <c r="H1593" s="58"/>
      <c r="O1593" s="53"/>
      <c r="P1593" s="58"/>
      <c r="Q1593" s="57"/>
    </row>
    <row r="1594" spans="7:17">
      <c r="G1594" s="58"/>
      <c r="H1594" s="58"/>
      <c r="O1594" s="53"/>
      <c r="P1594" s="58"/>
      <c r="Q1594" s="57"/>
    </row>
    <row r="1595" spans="7:17">
      <c r="G1595" s="58"/>
      <c r="H1595" s="58"/>
      <c r="O1595" s="53"/>
      <c r="P1595" s="58"/>
      <c r="Q1595" s="57"/>
    </row>
    <row r="1596" spans="7:17">
      <c r="G1596" s="58"/>
      <c r="H1596" s="58"/>
      <c r="O1596" s="53"/>
      <c r="P1596" s="58"/>
      <c r="Q1596" s="57"/>
    </row>
    <row r="1597" spans="7:17">
      <c r="G1597" s="58"/>
      <c r="H1597" s="58"/>
      <c r="O1597" s="53"/>
      <c r="P1597" s="58"/>
      <c r="Q1597" s="57"/>
    </row>
    <row r="1598" spans="7:17">
      <c r="G1598" s="58"/>
      <c r="H1598" s="58"/>
      <c r="O1598" s="53"/>
      <c r="P1598" s="58"/>
      <c r="Q1598" s="57"/>
    </row>
    <row r="1599" spans="7:17">
      <c r="G1599" s="58"/>
      <c r="H1599" s="58"/>
      <c r="O1599" s="53"/>
      <c r="P1599" s="58"/>
      <c r="Q1599" s="57"/>
    </row>
    <row r="1600" spans="7:17">
      <c r="G1600" s="58"/>
      <c r="H1600" s="58"/>
      <c r="O1600" s="53"/>
      <c r="P1600" s="58"/>
      <c r="Q1600" s="57"/>
    </row>
    <row r="1601" spans="7:17">
      <c r="G1601" s="58"/>
      <c r="H1601" s="58"/>
      <c r="O1601" s="53"/>
      <c r="P1601" s="58"/>
      <c r="Q1601" s="57"/>
    </row>
    <row r="1602" spans="7:17">
      <c r="G1602" s="58"/>
      <c r="H1602" s="58"/>
      <c r="O1602" s="53"/>
      <c r="P1602" s="58"/>
      <c r="Q1602" s="57"/>
    </row>
    <row r="1603" spans="7:17">
      <c r="G1603" s="58"/>
      <c r="H1603" s="58"/>
      <c r="O1603" s="53"/>
      <c r="P1603" s="58"/>
      <c r="Q1603" s="57"/>
    </row>
    <row r="1604" spans="7:17">
      <c r="G1604" s="58"/>
      <c r="H1604" s="58"/>
      <c r="O1604" s="53"/>
      <c r="P1604" s="58"/>
      <c r="Q1604" s="57"/>
    </row>
    <row r="1605" spans="7:17">
      <c r="G1605" s="58"/>
      <c r="H1605" s="58"/>
      <c r="O1605" s="53"/>
      <c r="P1605" s="58"/>
      <c r="Q1605" s="57"/>
    </row>
    <row r="1606" spans="7:17">
      <c r="G1606" s="58"/>
      <c r="H1606" s="58"/>
      <c r="O1606" s="53"/>
      <c r="P1606" s="58"/>
      <c r="Q1606" s="57"/>
    </row>
    <row r="1607" spans="7:17">
      <c r="G1607" s="58"/>
      <c r="H1607" s="58"/>
      <c r="O1607" s="53"/>
      <c r="P1607" s="58"/>
      <c r="Q1607" s="57"/>
    </row>
    <row r="1608" spans="7:17">
      <c r="G1608" s="58"/>
      <c r="H1608" s="58"/>
      <c r="O1608" s="53"/>
      <c r="P1608" s="58"/>
      <c r="Q1608" s="57"/>
    </row>
    <row r="1609" spans="7:17">
      <c r="G1609" s="58"/>
      <c r="H1609" s="58"/>
      <c r="O1609" s="53"/>
      <c r="P1609" s="58"/>
      <c r="Q1609" s="57"/>
    </row>
    <row r="1610" spans="7:17">
      <c r="G1610" s="58"/>
      <c r="H1610" s="58"/>
      <c r="O1610" s="53"/>
      <c r="P1610" s="58"/>
      <c r="Q1610" s="57"/>
    </row>
    <row r="1611" spans="7:17">
      <c r="G1611" s="58"/>
      <c r="H1611" s="58"/>
      <c r="O1611" s="53"/>
      <c r="P1611" s="58"/>
      <c r="Q1611" s="57"/>
    </row>
    <row r="1612" spans="7:17">
      <c r="G1612" s="58"/>
      <c r="H1612" s="58"/>
      <c r="O1612" s="53"/>
      <c r="P1612" s="58"/>
      <c r="Q1612" s="57"/>
    </row>
    <row r="1613" spans="7:17">
      <c r="G1613" s="58"/>
      <c r="H1613" s="58"/>
      <c r="O1613" s="53"/>
      <c r="P1613" s="58"/>
      <c r="Q1613" s="57"/>
    </row>
    <row r="1614" spans="7:17">
      <c r="G1614" s="58"/>
      <c r="H1614" s="58"/>
      <c r="O1614" s="53"/>
      <c r="P1614" s="58"/>
      <c r="Q1614" s="57"/>
    </row>
    <row r="1615" spans="7:17">
      <c r="G1615" s="58"/>
      <c r="H1615" s="58"/>
      <c r="O1615" s="53"/>
      <c r="P1615" s="58"/>
      <c r="Q1615" s="57"/>
    </row>
    <row r="1616" spans="7:17">
      <c r="G1616" s="58"/>
      <c r="H1616" s="58"/>
      <c r="O1616" s="53"/>
      <c r="P1616" s="58"/>
      <c r="Q1616" s="57"/>
    </row>
    <row r="1617" spans="7:17">
      <c r="G1617" s="58"/>
      <c r="H1617" s="58"/>
      <c r="O1617" s="53"/>
      <c r="P1617" s="58"/>
      <c r="Q1617" s="57"/>
    </row>
    <row r="1618" spans="7:17">
      <c r="G1618" s="58"/>
      <c r="H1618" s="58"/>
      <c r="O1618" s="53"/>
      <c r="P1618" s="58"/>
      <c r="Q1618" s="57"/>
    </row>
    <row r="1619" spans="7:17">
      <c r="G1619" s="58"/>
      <c r="H1619" s="58"/>
      <c r="O1619" s="53"/>
      <c r="P1619" s="58"/>
      <c r="Q1619" s="57"/>
    </row>
    <row r="1620" spans="7:17">
      <c r="G1620" s="58"/>
      <c r="H1620" s="58"/>
      <c r="O1620" s="53"/>
      <c r="P1620" s="58"/>
      <c r="Q1620" s="57"/>
    </row>
    <row r="1621" spans="7:17">
      <c r="G1621" s="58"/>
      <c r="H1621" s="58"/>
      <c r="O1621" s="53"/>
      <c r="P1621" s="58"/>
      <c r="Q1621" s="57"/>
    </row>
    <row r="1622" spans="7:17">
      <c r="G1622" s="58"/>
      <c r="H1622" s="58"/>
      <c r="O1622" s="53"/>
      <c r="P1622" s="58"/>
      <c r="Q1622" s="57"/>
    </row>
    <row r="1623" spans="7:17">
      <c r="G1623" s="58"/>
      <c r="H1623" s="58"/>
      <c r="O1623" s="53"/>
      <c r="P1623" s="58"/>
      <c r="Q1623" s="57"/>
    </row>
    <row r="1624" spans="7:17">
      <c r="G1624" s="58"/>
      <c r="H1624" s="58"/>
      <c r="O1624" s="53"/>
      <c r="P1624" s="58"/>
      <c r="Q1624" s="57"/>
    </row>
    <row r="1625" spans="7:17">
      <c r="G1625" s="58"/>
      <c r="H1625" s="58"/>
      <c r="O1625" s="53"/>
      <c r="P1625" s="58"/>
      <c r="Q1625" s="57"/>
    </row>
    <row r="1626" spans="7:17">
      <c r="G1626" s="58"/>
      <c r="H1626" s="58"/>
      <c r="O1626" s="53"/>
      <c r="P1626" s="58"/>
      <c r="Q1626" s="57"/>
    </row>
    <row r="1627" spans="7:17">
      <c r="G1627" s="58"/>
      <c r="H1627" s="58"/>
      <c r="O1627" s="53"/>
      <c r="P1627" s="58"/>
      <c r="Q1627" s="57"/>
    </row>
    <row r="1628" spans="7:17">
      <c r="G1628" s="58"/>
      <c r="H1628" s="58"/>
      <c r="O1628" s="53"/>
      <c r="P1628" s="58"/>
      <c r="Q1628" s="57"/>
    </row>
    <row r="1629" spans="7:17">
      <c r="G1629" s="58"/>
      <c r="H1629" s="58"/>
      <c r="O1629" s="53"/>
      <c r="P1629" s="58"/>
      <c r="Q1629" s="57"/>
    </row>
    <row r="1630" spans="7:17">
      <c r="G1630" s="58"/>
      <c r="H1630" s="58"/>
      <c r="O1630" s="53"/>
      <c r="P1630" s="58"/>
      <c r="Q1630" s="57"/>
    </row>
    <row r="1631" spans="7:17">
      <c r="G1631" s="58"/>
      <c r="H1631" s="58"/>
      <c r="O1631" s="53"/>
      <c r="P1631" s="58"/>
      <c r="Q1631" s="57"/>
    </row>
    <row r="1632" spans="7:17">
      <c r="G1632" s="58"/>
      <c r="H1632" s="58"/>
      <c r="O1632" s="53"/>
      <c r="P1632" s="58"/>
      <c r="Q1632" s="57"/>
    </row>
    <row r="1633" spans="7:17">
      <c r="G1633" s="58"/>
      <c r="H1633" s="58"/>
      <c r="O1633" s="53"/>
      <c r="P1633" s="58"/>
      <c r="Q1633" s="57"/>
    </row>
    <row r="1634" spans="7:17">
      <c r="G1634" s="58"/>
      <c r="H1634" s="58"/>
      <c r="O1634" s="53"/>
      <c r="P1634" s="58"/>
      <c r="Q1634" s="57"/>
    </row>
    <row r="1635" spans="7:17">
      <c r="G1635" s="58"/>
      <c r="H1635" s="58"/>
      <c r="O1635" s="53"/>
      <c r="P1635" s="58"/>
      <c r="Q1635" s="57"/>
    </row>
    <row r="1636" spans="7:17">
      <c r="G1636" s="58"/>
      <c r="H1636" s="58"/>
      <c r="O1636" s="53"/>
      <c r="P1636" s="58"/>
      <c r="Q1636" s="57"/>
    </row>
    <row r="1637" spans="7:17">
      <c r="G1637" s="58"/>
      <c r="H1637" s="58"/>
      <c r="O1637" s="53"/>
      <c r="P1637" s="58"/>
      <c r="Q1637" s="57"/>
    </row>
    <row r="1638" spans="7:17">
      <c r="G1638" s="58"/>
      <c r="H1638" s="58"/>
      <c r="O1638" s="53"/>
      <c r="P1638" s="58"/>
      <c r="Q1638" s="57"/>
    </row>
    <row r="1639" spans="7:17">
      <c r="G1639" s="58"/>
      <c r="H1639" s="58"/>
      <c r="O1639" s="53"/>
      <c r="P1639" s="58"/>
      <c r="Q1639" s="57"/>
    </row>
    <row r="1640" spans="7:17">
      <c r="G1640" s="58"/>
      <c r="H1640" s="58"/>
      <c r="O1640" s="53"/>
      <c r="P1640" s="58"/>
      <c r="Q1640" s="57"/>
    </row>
    <row r="1641" spans="7:17">
      <c r="G1641" s="58"/>
      <c r="H1641" s="58"/>
      <c r="O1641" s="53"/>
      <c r="P1641" s="58"/>
      <c r="Q1641" s="57"/>
    </row>
    <row r="1642" spans="7:17">
      <c r="G1642" s="58"/>
      <c r="H1642" s="58"/>
      <c r="O1642" s="53"/>
      <c r="P1642" s="58"/>
      <c r="Q1642" s="57"/>
    </row>
    <row r="1643" spans="7:17">
      <c r="G1643" s="58"/>
      <c r="H1643" s="58"/>
      <c r="O1643" s="53"/>
      <c r="P1643" s="58"/>
      <c r="Q1643" s="57"/>
    </row>
    <row r="1644" spans="7:17">
      <c r="G1644" s="58"/>
      <c r="H1644" s="58"/>
      <c r="O1644" s="53"/>
      <c r="P1644" s="58"/>
      <c r="Q1644" s="57"/>
    </row>
    <row r="1645" spans="7:17">
      <c r="G1645" s="58"/>
      <c r="H1645" s="58"/>
      <c r="O1645" s="53"/>
      <c r="P1645" s="58"/>
      <c r="Q1645" s="57"/>
    </row>
    <row r="1646" spans="7:17">
      <c r="G1646" s="58"/>
      <c r="H1646" s="58"/>
      <c r="O1646" s="53"/>
      <c r="P1646" s="58"/>
      <c r="Q1646" s="57"/>
    </row>
    <row r="1647" spans="7:17">
      <c r="G1647" s="58"/>
      <c r="H1647" s="58"/>
      <c r="O1647" s="53"/>
      <c r="P1647" s="58"/>
      <c r="Q1647" s="57"/>
    </row>
    <row r="1648" spans="7:17">
      <c r="G1648" s="58"/>
      <c r="H1648" s="58"/>
      <c r="O1648" s="53"/>
      <c r="P1648" s="58"/>
      <c r="Q1648" s="57"/>
    </row>
    <row r="1649" spans="7:17">
      <c r="G1649" s="58"/>
      <c r="H1649" s="58"/>
      <c r="O1649" s="53"/>
      <c r="P1649" s="58"/>
      <c r="Q1649" s="57"/>
    </row>
    <row r="1650" spans="7:17">
      <c r="G1650" s="58"/>
      <c r="H1650" s="58"/>
      <c r="O1650" s="53"/>
      <c r="P1650" s="58"/>
      <c r="Q1650" s="57"/>
    </row>
    <row r="1651" spans="7:17">
      <c r="G1651" s="58"/>
      <c r="H1651" s="58"/>
      <c r="O1651" s="53"/>
      <c r="P1651" s="58"/>
      <c r="Q1651" s="57"/>
    </row>
    <row r="1652" spans="7:17">
      <c r="G1652" s="58"/>
      <c r="H1652" s="58"/>
      <c r="O1652" s="53"/>
      <c r="P1652" s="58"/>
      <c r="Q1652" s="57"/>
    </row>
    <row r="1653" spans="7:17">
      <c r="G1653" s="58"/>
      <c r="H1653" s="58"/>
      <c r="O1653" s="53"/>
      <c r="P1653" s="58"/>
      <c r="Q1653" s="57"/>
    </row>
    <row r="1654" spans="7:17">
      <c r="G1654" s="58"/>
      <c r="H1654" s="58"/>
      <c r="O1654" s="53"/>
      <c r="P1654" s="58"/>
      <c r="Q1654" s="57"/>
    </row>
    <row r="1655" spans="7:17">
      <c r="G1655" s="58"/>
      <c r="H1655" s="58"/>
      <c r="O1655" s="53"/>
      <c r="P1655" s="58"/>
      <c r="Q1655" s="57"/>
    </row>
    <row r="1656" spans="7:17">
      <c r="G1656" s="58"/>
      <c r="H1656" s="58"/>
      <c r="O1656" s="53"/>
      <c r="P1656" s="58"/>
      <c r="Q1656" s="57"/>
    </row>
    <row r="1657" spans="7:17">
      <c r="G1657" s="58"/>
      <c r="H1657" s="58"/>
      <c r="O1657" s="53"/>
      <c r="P1657" s="58"/>
      <c r="Q1657" s="57"/>
    </row>
    <row r="1658" spans="7:17">
      <c r="G1658" s="58"/>
      <c r="H1658" s="58"/>
      <c r="O1658" s="53"/>
      <c r="P1658" s="58"/>
      <c r="Q1658" s="57"/>
    </row>
    <row r="1659" spans="7:17">
      <c r="G1659" s="58"/>
      <c r="H1659" s="58"/>
      <c r="O1659" s="53"/>
      <c r="P1659" s="58"/>
      <c r="Q1659" s="57"/>
    </row>
    <row r="1660" spans="7:17">
      <c r="G1660" s="58"/>
      <c r="H1660" s="58"/>
      <c r="O1660" s="53"/>
      <c r="P1660" s="58"/>
      <c r="Q1660" s="57"/>
    </row>
    <row r="1661" spans="7:17">
      <c r="G1661" s="58"/>
      <c r="H1661" s="58"/>
      <c r="O1661" s="53"/>
      <c r="P1661" s="58"/>
      <c r="Q1661" s="57"/>
    </row>
    <row r="1662" spans="7:17">
      <c r="G1662" s="58"/>
      <c r="H1662" s="58"/>
      <c r="O1662" s="53"/>
      <c r="P1662" s="58"/>
      <c r="Q1662" s="57"/>
    </row>
    <row r="1663" spans="7:17">
      <c r="G1663" s="58"/>
      <c r="H1663" s="58"/>
      <c r="O1663" s="53"/>
      <c r="P1663" s="58"/>
      <c r="Q1663" s="57"/>
    </row>
    <row r="1664" spans="7:17">
      <c r="G1664" s="58"/>
      <c r="H1664" s="58"/>
      <c r="O1664" s="53"/>
      <c r="P1664" s="58"/>
      <c r="Q1664" s="57"/>
    </row>
    <row r="1665" spans="7:17">
      <c r="G1665" s="58"/>
      <c r="H1665" s="58"/>
      <c r="O1665" s="53"/>
      <c r="P1665" s="58"/>
      <c r="Q1665" s="57"/>
    </row>
    <row r="1666" spans="7:17">
      <c r="G1666" s="58"/>
      <c r="H1666" s="58"/>
      <c r="O1666" s="53"/>
      <c r="P1666" s="58"/>
      <c r="Q1666" s="57"/>
    </row>
    <row r="1667" spans="7:17">
      <c r="G1667" s="58"/>
      <c r="H1667" s="58"/>
      <c r="O1667" s="53"/>
      <c r="P1667" s="58"/>
      <c r="Q1667" s="57"/>
    </row>
    <row r="1668" spans="7:17">
      <c r="G1668" s="58"/>
      <c r="H1668" s="58"/>
      <c r="O1668" s="53"/>
      <c r="P1668" s="58"/>
      <c r="Q1668" s="57"/>
    </row>
    <row r="1669" spans="7:17">
      <c r="G1669" s="58"/>
      <c r="H1669" s="58"/>
      <c r="O1669" s="53"/>
      <c r="P1669" s="58"/>
      <c r="Q1669" s="57"/>
    </row>
    <row r="1670" spans="7:17">
      <c r="G1670" s="58"/>
      <c r="H1670" s="58"/>
      <c r="O1670" s="53"/>
      <c r="P1670" s="58"/>
      <c r="Q1670" s="57"/>
    </row>
    <row r="1671" spans="7:17">
      <c r="G1671" s="58"/>
      <c r="H1671" s="58"/>
      <c r="O1671" s="53"/>
      <c r="P1671" s="58"/>
      <c r="Q1671" s="57"/>
    </row>
    <row r="1672" spans="7:17">
      <c r="G1672" s="58"/>
      <c r="H1672" s="58"/>
      <c r="O1672" s="53"/>
      <c r="P1672" s="58"/>
      <c r="Q1672" s="57"/>
    </row>
    <row r="1673" spans="7:17">
      <c r="G1673" s="58"/>
      <c r="H1673" s="58"/>
      <c r="O1673" s="53"/>
      <c r="P1673" s="58"/>
      <c r="Q1673" s="57"/>
    </row>
    <row r="1674" spans="7:17">
      <c r="G1674" s="58"/>
      <c r="H1674" s="58"/>
      <c r="O1674" s="53"/>
      <c r="P1674" s="58"/>
      <c r="Q1674" s="57"/>
    </row>
    <row r="1675" spans="7:17">
      <c r="G1675" s="58"/>
      <c r="H1675" s="58"/>
      <c r="O1675" s="53"/>
      <c r="P1675" s="58"/>
      <c r="Q1675" s="57"/>
    </row>
    <row r="1676" spans="7:17">
      <c r="G1676" s="58"/>
      <c r="H1676" s="58"/>
      <c r="O1676" s="53"/>
      <c r="P1676" s="58"/>
      <c r="Q1676" s="57"/>
    </row>
    <row r="1677" spans="7:17">
      <c r="G1677" s="58"/>
      <c r="H1677" s="58"/>
      <c r="O1677" s="53"/>
      <c r="P1677" s="58"/>
      <c r="Q1677" s="57"/>
    </row>
    <row r="1678" spans="7:17">
      <c r="G1678" s="58"/>
      <c r="H1678" s="58"/>
      <c r="O1678" s="53"/>
      <c r="P1678" s="58"/>
      <c r="Q1678" s="57"/>
    </row>
    <row r="1679" spans="7:17">
      <c r="G1679" s="58"/>
      <c r="H1679" s="58"/>
      <c r="O1679" s="53"/>
      <c r="P1679" s="58"/>
      <c r="Q1679" s="57"/>
    </row>
    <row r="1680" spans="7:17">
      <c r="G1680" s="58"/>
      <c r="H1680" s="58"/>
      <c r="O1680" s="53"/>
      <c r="P1680" s="58"/>
      <c r="Q1680" s="57"/>
    </row>
    <row r="1681" spans="7:17">
      <c r="G1681" s="58"/>
      <c r="H1681" s="58"/>
      <c r="O1681" s="53"/>
      <c r="P1681" s="58"/>
      <c r="Q1681" s="57"/>
    </row>
    <row r="1682" spans="7:17">
      <c r="G1682" s="58"/>
      <c r="H1682" s="58"/>
      <c r="O1682" s="53"/>
      <c r="P1682" s="58"/>
      <c r="Q1682" s="57"/>
    </row>
    <row r="1683" spans="7:17">
      <c r="G1683" s="58"/>
      <c r="H1683" s="58"/>
      <c r="O1683" s="53"/>
      <c r="P1683" s="58"/>
      <c r="Q1683" s="57"/>
    </row>
    <row r="1684" spans="7:17">
      <c r="G1684" s="58"/>
      <c r="H1684" s="58"/>
      <c r="O1684" s="53"/>
      <c r="P1684" s="58"/>
      <c r="Q1684" s="57"/>
    </row>
    <row r="1685" spans="7:17">
      <c r="G1685" s="58"/>
      <c r="H1685" s="58"/>
      <c r="O1685" s="53"/>
      <c r="P1685" s="58"/>
      <c r="Q1685" s="57"/>
    </row>
    <row r="1686" spans="7:17">
      <c r="G1686" s="58"/>
      <c r="H1686" s="58"/>
      <c r="O1686" s="53"/>
      <c r="P1686" s="58"/>
      <c r="Q1686" s="57"/>
    </row>
    <row r="1687" spans="7:17">
      <c r="G1687" s="58"/>
      <c r="H1687" s="58"/>
      <c r="O1687" s="53"/>
      <c r="P1687" s="58"/>
      <c r="Q1687" s="57"/>
    </row>
    <row r="1688" spans="7:17">
      <c r="G1688" s="58"/>
      <c r="H1688" s="58"/>
      <c r="O1688" s="53"/>
      <c r="P1688" s="58"/>
      <c r="Q1688" s="57"/>
    </row>
    <row r="1689" spans="7:17">
      <c r="G1689" s="58"/>
      <c r="H1689" s="58"/>
      <c r="O1689" s="53"/>
      <c r="P1689" s="58"/>
      <c r="Q1689" s="57"/>
    </row>
    <row r="1690" spans="7:17">
      <c r="G1690" s="58"/>
      <c r="H1690" s="58"/>
      <c r="O1690" s="53"/>
      <c r="P1690" s="58"/>
      <c r="Q1690" s="57"/>
    </row>
    <row r="1691" spans="7:17">
      <c r="G1691" s="58"/>
      <c r="H1691" s="58"/>
      <c r="O1691" s="53"/>
      <c r="P1691" s="58"/>
      <c r="Q1691" s="57"/>
    </row>
    <row r="1692" spans="7:17">
      <c r="G1692" s="58"/>
      <c r="H1692" s="58"/>
      <c r="O1692" s="53"/>
      <c r="P1692" s="58"/>
      <c r="Q1692" s="57"/>
    </row>
    <row r="1693" spans="7:17">
      <c r="G1693" s="58"/>
      <c r="H1693" s="58"/>
      <c r="O1693" s="53"/>
      <c r="P1693" s="58"/>
      <c r="Q1693" s="57"/>
    </row>
    <row r="1694" spans="7:17">
      <c r="G1694" s="58"/>
      <c r="H1694" s="58"/>
      <c r="O1694" s="53"/>
      <c r="P1694" s="58"/>
      <c r="Q1694" s="57"/>
    </row>
    <row r="1695" spans="7:17">
      <c r="G1695" s="58"/>
      <c r="H1695" s="58"/>
      <c r="O1695" s="53"/>
      <c r="P1695" s="58"/>
      <c r="Q1695" s="57"/>
    </row>
    <row r="1696" spans="7:17">
      <c r="G1696" s="58"/>
      <c r="H1696" s="58"/>
      <c r="O1696" s="53"/>
      <c r="P1696" s="58"/>
      <c r="Q1696" s="57"/>
    </row>
    <row r="1697" spans="7:17">
      <c r="G1697" s="58"/>
      <c r="H1697" s="58"/>
      <c r="O1697" s="53"/>
      <c r="P1697" s="58"/>
      <c r="Q1697" s="57"/>
    </row>
    <row r="1698" spans="7:17">
      <c r="G1698" s="58"/>
      <c r="H1698" s="58"/>
      <c r="O1698" s="53"/>
      <c r="P1698" s="58"/>
      <c r="Q1698" s="57"/>
    </row>
    <row r="1699" spans="7:17">
      <c r="G1699" s="58"/>
      <c r="H1699" s="58"/>
      <c r="O1699" s="53"/>
      <c r="P1699" s="58"/>
      <c r="Q1699" s="57"/>
    </row>
    <row r="1700" spans="7:17">
      <c r="G1700" s="58"/>
      <c r="H1700" s="58"/>
      <c r="O1700" s="53"/>
      <c r="P1700" s="58"/>
      <c r="Q1700" s="57"/>
    </row>
    <row r="1701" spans="7:17">
      <c r="G1701" s="58"/>
      <c r="H1701" s="58"/>
      <c r="O1701" s="53"/>
      <c r="P1701" s="58"/>
      <c r="Q1701" s="57"/>
    </row>
    <row r="1702" spans="7:17">
      <c r="G1702" s="58"/>
      <c r="H1702" s="58"/>
      <c r="O1702" s="53"/>
      <c r="P1702" s="58"/>
      <c r="Q1702" s="57"/>
    </row>
    <row r="1703" spans="7:17">
      <c r="G1703" s="58"/>
      <c r="H1703" s="58"/>
      <c r="O1703" s="53"/>
      <c r="P1703" s="58"/>
      <c r="Q1703" s="57"/>
    </row>
    <row r="1704" spans="7:17">
      <c r="G1704" s="58"/>
      <c r="H1704" s="58"/>
      <c r="O1704" s="53"/>
      <c r="P1704" s="58"/>
      <c r="Q1704" s="57"/>
    </row>
    <row r="1705" spans="7:17">
      <c r="G1705" s="58"/>
      <c r="H1705" s="58"/>
      <c r="O1705" s="53"/>
      <c r="P1705" s="58"/>
      <c r="Q1705" s="57"/>
    </row>
    <row r="1706" spans="7:17">
      <c r="G1706" s="58"/>
      <c r="H1706" s="58"/>
      <c r="O1706" s="53"/>
      <c r="P1706" s="58"/>
      <c r="Q1706" s="57"/>
    </row>
    <row r="1707" spans="7:17">
      <c r="G1707" s="58"/>
      <c r="H1707" s="58"/>
      <c r="O1707" s="53"/>
      <c r="P1707" s="58"/>
      <c r="Q1707" s="57"/>
    </row>
    <row r="1708" spans="7:17">
      <c r="G1708" s="58"/>
      <c r="H1708" s="58"/>
      <c r="O1708" s="53"/>
      <c r="P1708" s="58"/>
      <c r="Q1708" s="57"/>
    </row>
    <row r="1709" spans="7:17">
      <c r="G1709" s="58"/>
      <c r="H1709" s="58"/>
      <c r="O1709" s="53"/>
      <c r="P1709" s="58"/>
      <c r="Q1709" s="57"/>
    </row>
    <row r="1710" spans="7:17">
      <c r="G1710" s="58"/>
      <c r="H1710" s="58"/>
      <c r="O1710" s="53"/>
      <c r="P1710" s="58"/>
      <c r="Q1710" s="57"/>
    </row>
    <row r="1711" spans="7:17">
      <c r="G1711" s="58"/>
      <c r="H1711" s="58"/>
      <c r="O1711" s="53"/>
      <c r="P1711" s="58"/>
      <c r="Q1711" s="57"/>
    </row>
    <row r="1712" spans="7:17">
      <c r="G1712" s="58"/>
      <c r="H1712" s="58"/>
      <c r="O1712" s="53"/>
      <c r="P1712" s="58"/>
      <c r="Q1712" s="57"/>
    </row>
    <row r="1713" spans="7:17">
      <c r="G1713" s="58"/>
      <c r="H1713" s="58"/>
      <c r="O1713" s="53"/>
      <c r="P1713" s="58"/>
      <c r="Q1713" s="57"/>
    </row>
    <row r="1714" spans="7:17">
      <c r="G1714" s="58"/>
      <c r="H1714" s="58"/>
      <c r="O1714" s="53"/>
      <c r="P1714" s="58"/>
      <c r="Q1714" s="57"/>
    </row>
    <row r="1715" spans="7:17">
      <c r="G1715" s="58"/>
      <c r="H1715" s="58"/>
      <c r="O1715" s="53"/>
      <c r="P1715" s="58"/>
      <c r="Q1715" s="57"/>
    </row>
    <row r="1716" spans="7:17">
      <c r="G1716" s="58"/>
      <c r="H1716" s="58"/>
      <c r="O1716" s="53"/>
      <c r="P1716" s="58"/>
      <c r="Q1716" s="57"/>
    </row>
    <row r="1717" spans="7:17">
      <c r="G1717" s="58"/>
      <c r="H1717" s="58"/>
      <c r="O1717" s="53"/>
      <c r="P1717" s="58"/>
      <c r="Q1717" s="57"/>
    </row>
    <row r="1718" spans="7:17">
      <c r="G1718" s="58"/>
      <c r="H1718" s="58"/>
      <c r="O1718" s="53"/>
      <c r="P1718" s="58"/>
      <c r="Q1718" s="57"/>
    </row>
    <row r="1719" spans="7:17">
      <c r="G1719" s="58"/>
      <c r="H1719" s="58"/>
      <c r="O1719" s="53"/>
      <c r="P1719" s="58"/>
      <c r="Q1719" s="57"/>
    </row>
    <row r="1720" spans="7:17">
      <c r="G1720" s="58"/>
      <c r="H1720" s="58"/>
      <c r="O1720" s="53"/>
      <c r="P1720" s="58"/>
      <c r="Q1720" s="57"/>
    </row>
    <row r="1721" spans="7:17">
      <c r="G1721" s="58"/>
      <c r="H1721" s="58"/>
      <c r="O1721" s="53"/>
      <c r="P1721" s="58"/>
      <c r="Q1721" s="57"/>
    </row>
    <row r="1722" spans="7:17">
      <c r="G1722" s="58"/>
      <c r="H1722" s="58"/>
      <c r="O1722" s="53"/>
      <c r="P1722" s="58"/>
      <c r="Q1722" s="57"/>
    </row>
    <row r="1723" spans="7:17">
      <c r="G1723" s="58"/>
      <c r="H1723" s="58"/>
      <c r="O1723" s="53"/>
      <c r="P1723" s="58"/>
      <c r="Q1723" s="57"/>
    </row>
    <row r="1724" spans="7:17">
      <c r="G1724" s="58"/>
      <c r="H1724" s="58"/>
      <c r="O1724" s="53"/>
      <c r="P1724" s="58"/>
      <c r="Q1724" s="57"/>
    </row>
    <row r="1725" spans="7:17">
      <c r="G1725" s="58"/>
      <c r="H1725" s="58"/>
      <c r="O1725" s="53"/>
      <c r="P1725" s="58"/>
      <c r="Q1725" s="57"/>
    </row>
    <row r="1726" spans="7:17">
      <c r="G1726" s="58"/>
      <c r="H1726" s="58"/>
      <c r="O1726" s="53"/>
      <c r="P1726" s="58"/>
      <c r="Q1726" s="57"/>
    </row>
    <row r="1727" spans="7:17">
      <c r="G1727" s="58"/>
      <c r="H1727" s="58"/>
      <c r="O1727" s="53"/>
      <c r="P1727" s="58"/>
      <c r="Q1727" s="57"/>
    </row>
    <row r="1728" spans="7:17">
      <c r="G1728" s="58"/>
      <c r="H1728" s="58"/>
      <c r="O1728" s="53"/>
      <c r="P1728" s="58"/>
      <c r="Q1728" s="57"/>
    </row>
    <row r="1729" spans="7:17">
      <c r="G1729" s="58"/>
      <c r="H1729" s="58"/>
      <c r="O1729" s="53"/>
      <c r="P1729" s="58"/>
      <c r="Q1729" s="57"/>
    </row>
    <row r="1730" spans="7:17">
      <c r="G1730" s="58"/>
      <c r="H1730" s="58"/>
      <c r="O1730" s="53"/>
      <c r="P1730" s="58"/>
      <c r="Q1730" s="57"/>
    </row>
    <row r="1731" spans="7:17">
      <c r="G1731" s="58"/>
      <c r="H1731" s="58"/>
      <c r="O1731" s="53"/>
      <c r="P1731" s="58"/>
      <c r="Q1731" s="57"/>
    </row>
    <row r="1732" spans="7:17">
      <c r="G1732" s="58"/>
      <c r="H1732" s="58"/>
      <c r="O1732" s="53"/>
      <c r="P1732" s="58"/>
      <c r="Q1732" s="57"/>
    </row>
    <row r="1733" spans="7:17">
      <c r="G1733" s="58"/>
      <c r="H1733" s="58"/>
      <c r="O1733" s="53"/>
      <c r="P1733" s="58"/>
      <c r="Q1733" s="57"/>
    </row>
    <row r="1734" spans="7:17">
      <c r="G1734" s="58"/>
      <c r="H1734" s="58"/>
      <c r="O1734" s="53"/>
      <c r="P1734" s="58"/>
      <c r="Q1734" s="57"/>
    </row>
    <row r="1735" spans="7:17">
      <c r="G1735" s="58"/>
      <c r="H1735" s="58"/>
      <c r="O1735" s="53"/>
      <c r="P1735" s="58"/>
      <c r="Q1735" s="57"/>
    </row>
    <row r="1736" spans="7:17">
      <c r="G1736" s="58"/>
      <c r="H1736" s="58"/>
      <c r="O1736" s="53"/>
      <c r="P1736" s="58"/>
      <c r="Q1736" s="57"/>
    </row>
    <row r="1737" spans="7:17">
      <c r="G1737" s="58"/>
      <c r="H1737" s="58"/>
      <c r="O1737" s="53"/>
      <c r="P1737" s="58"/>
      <c r="Q1737" s="57"/>
    </row>
    <row r="1738" spans="7:17">
      <c r="G1738" s="58"/>
      <c r="H1738" s="58"/>
      <c r="O1738" s="53"/>
      <c r="P1738" s="58"/>
      <c r="Q1738" s="57"/>
    </row>
    <row r="1739" spans="7:17">
      <c r="G1739" s="58"/>
      <c r="H1739" s="58"/>
      <c r="O1739" s="53"/>
      <c r="P1739" s="58"/>
      <c r="Q1739" s="57"/>
    </row>
    <row r="1740" spans="7:17">
      <c r="G1740" s="58"/>
      <c r="H1740" s="58"/>
      <c r="O1740" s="53"/>
      <c r="P1740" s="58"/>
      <c r="Q1740" s="57"/>
    </row>
    <row r="1741" spans="7:17">
      <c r="G1741" s="58"/>
      <c r="H1741" s="58"/>
      <c r="O1741" s="53"/>
      <c r="P1741" s="58"/>
      <c r="Q1741" s="57"/>
    </row>
    <row r="1742" spans="7:17">
      <c r="G1742" s="58"/>
      <c r="H1742" s="58"/>
      <c r="O1742" s="53"/>
      <c r="P1742" s="58"/>
      <c r="Q1742" s="57"/>
    </row>
    <row r="1743" spans="7:17">
      <c r="G1743" s="58"/>
      <c r="H1743" s="58"/>
      <c r="O1743" s="53"/>
      <c r="P1743" s="58"/>
      <c r="Q1743" s="57"/>
    </row>
    <row r="1744" spans="7:17">
      <c r="G1744" s="58"/>
      <c r="H1744" s="58"/>
      <c r="O1744" s="53"/>
      <c r="P1744" s="58"/>
      <c r="Q1744" s="57"/>
    </row>
    <row r="1745" spans="7:17">
      <c r="G1745" s="58"/>
      <c r="H1745" s="58"/>
      <c r="O1745" s="53"/>
      <c r="P1745" s="58"/>
      <c r="Q1745" s="57"/>
    </row>
    <row r="1746" spans="7:17">
      <c r="G1746" s="58"/>
      <c r="H1746" s="58"/>
      <c r="O1746" s="53"/>
      <c r="P1746" s="58"/>
      <c r="Q1746" s="57"/>
    </row>
    <row r="1747" spans="7:17">
      <c r="G1747" s="58"/>
      <c r="H1747" s="58"/>
      <c r="O1747" s="53"/>
      <c r="P1747" s="58"/>
      <c r="Q1747" s="57"/>
    </row>
    <row r="1748" spans="7:17">
      <c r="G1748" s="58"/>
      <c r="H1748" s="58"/>
      <c r="O1748" s="53"/>
      <c r="P1748" s="58"/>
      <c r="Q1748" s="57"/>
    </row>
    <row r="1749" spans="7:17">
      <c r="G1749" s="58"/>
      <c r="H1749" s="58"/>
      <c r="O1749" s="53"/>
      <c r="P1749" s="58"/>
      <c r="Q1749" s="57"/>
    </row>
    <row r="1750" spans="7:17">
      <c r="G1750" s="58"/>
      <c r="H1750" s="58"/>
      <c r="O1750" s="53"/>
      <c r="P1750" s="58"/>
      <c r="Q1750" s="57"/>
    </row>
    <row r="1751" spans="7:17">
      <c r="G1751" s="58"/>
      <c r="H1751" s="58"/>
      <c r="O1751" s="53"/>
      <c r="P1751" s="58"/>
      <c r="Q1751" s="57"/>
    </row>
    <row r="1752" spans="7:17">
      <c r="G1752" s="58"/>
      <c r="H1752" s="58"/>
      <c r="O1752" s="53"/>
      <c r="P1752" s="58"/>
      <c r="Q1752" s="57"/>
    </row>
    <row r="1753" spans="7:17">
      <c r="G1753" s="58"/>
      <c r="H1753" s="58"/>
      <c r="O1753" s="53"/>
      <c r="P1753" s="58"/>
      <c r="Q1753" s="57"/>
    </row>
    <row r="1754" spans="7:17">
      <c r="G1754" s="58"/>
      <c r="H1754" s="58"/>
      <c r="O1754" s="53"/>
      <c r="P1754" s="58"/>
      <c r="Q1754" s="57"/>
    </row>
    <row r="1755" spans="7:17">
      <c r="G1755" s="58"/>
      <c r="H1755" s="58"/>
      <c r="O1755" s="53"/>
      <c r="P1755" s="58"/>
      <c r="Q1755" s="57"/>
    </row>
    <row r="1756" spans="7:17">
      <c r="G1756" s="58"/>
      <c r="H1756" s="58"/>
      <c r="O1756" s="53"/>
      <c r="P1756" s="58"/>
      <c r="Q1756" s="57"/>
    </row>
    <row r="1757" spans="7:17">
      <c r="G1757" s="58"/>
      <c r="H1757" s="58"/>
      <c r="O1757" s="53"/>
      <c r="P1757" s="58"/>
      <c r="Q1757" s="57"/>
    </row>
    <row r="1758" spans="7:17">
      <c r="G1758" s="58"/>
      <c r="H1758" s="58"/>
      <c r="O1758" s="53"/>
      <c r="P1758" s="58"/>
      <c r="Q1758" s="57"/>
    </row>
    <row r="1759" spans="7:17">
      <c r="G1759" s="58"/>
      <c r="H1759" s="58"/>
      <c r="O1759" s="53"/>
      <c r="P1759" s="58"/>
      <c r="Q1759" s="57"/>
    </row>
    <row r="1760" spans="7:17">
      <c r="G1760" s="58"/>
      <c r="H1760" s="58"/>
      <c r="O1760" s="53"/>
      <c r="P1760" s="58"/>
      <c r="Q1760" s="57"/>
    </row>
    <row r="1761" spans="7:17">
      <c r="G1761" s="58"/>
      <c r="H1761" s="58"/>
      <c r="O1761" s="53"/>
      <c r="P1761" s="58"/>
      <c r="Q1761" s="57"/>
    </row>
    <row r="1762" spans="7:17">
      <c r="G1762" s="58"/>
      <c r="H1762" s="58"/>
      <c r="O1762" s="53"/>
      <c r="P1762" s="58"/>
      <c r="Q1762" s="57"/>
    </row>
    <row r="1763" spans="7:17">
      <c r="G1763" s="58"/>
      <c r="H1763" s="58"/>
      <c r="O1763" s="53"/>
      <c r="P1763" s="58"/>
      <c r="Q1763" s="57"/>
    </row>
    <row r="1764" spans="7:17">
      <c r="G1764" s="58"/>
      <c r="H1764" s="58"/>
      <c r="O1764" s="53"/>
      <c r="P1764" s="58"/>
      <c r="Q1764" s="57"/>
    </row>
    <row r="1765" spans="7:17">
      <c r="G1765" s="58"/>
      <c r="H1765" s="58"/>
      <c r="O1765" s="53"/>
      <c r="P1765" s="58"/>
      <c r="Q1765" s="57"/>
    </row>
    <row r="1766" spans="7:17">
      <c r="G1766" s="58"/>
      <c r="H1766" s="58"/>
      <c r="O1766" s="53"/>
      <c r="P1766" s="58"/>
      <c r="Q1766" s="57"/>
    </row>
    <row r="1767" spans="7:17">
      <c r="G1767" s="58"/>
      <c r="H1767" s="58"/>
      <c r="O1767" s="53"/>
      <c r="P1767" s="58"/>
      <c r="Q1767" s="57"/>
    </row>
    <row r="1768" spans="7:17">
      <c r="G1768" s="58"/>
      <c r="H1768" s="58"/>
      <c r="O1768" s="53"/>
      <c r="P1768" s="58"/>
      <c r="Q1768" s="57"/>
    </row>
    <row r="1769" spans="7:17">
      <c r="G1769" s="58"/>
      <c r="H1769" s="58"/>
      <c r="O1769" s="53"/>
      <c r="P1769" s="58"/>
      <c r="Q1769" s="57"/>
    </row>
    <row r="1770" spans="7:17">
      <c r="G1770" s="58"/>
      <c r="H1770" s="58"/>
      <c r="O1770" s="53"/>
      <c r="P1770" s="58"/>
      <c r="Q1770" s="57"/>
    </row>
    <row r="1771" spans="7:17">
      <c r="G1771" s="58"/>
      <c r="H1771" s="58"/>
      <c r="O1771" s="53"/>
      <c r="P1771" s="58"/>
      <c r="Q1771" s="57"/>
    </row>
    <row r="1772" spans="7:17">
      <c r="G1772" s="58"/>
      <c r="H1772" s="58"/>
      <c r="O1772" s="53"/>
      <c r="P1772" s="58"/>
      <c r="Q1772" s="57"/>
    </row>
    <row r="1773" spans="7:17">
      <c r="G1773" s="58"/>
      <c r="H1773" s="58"/>
      <c r="O1773" s="53"/>
      <c r="P1773" s="58"/>
      <c r="Q1773" s="57"/>
    </row>
    <row r="1774" spans="7:17">
      <c r="G1774" s="58"/>
      <c r="H1774" s="58"/>
      <c r="O1774" s="53"/>
      <c r="P1774" s="58"/>
      <c r="Q1774" s="57"/>
    </row>
    <row r="1775" spans="7:17">
      <c r="G1775" s="58"/>
      <c r="H1775" s="58"/>
      <c r="O1775" s="53"/>
      <c r="P1775" s="58"/>
      <c r="Q1775" s="57"/>
    </row>
    <row r="1776" spans="7:17">
      <c r="G1776" s="58"/>
      <c r="H1776" s="58"/>
      <c r="O1776" s="53"/>
      <c r="P1776" s="58"/>
      <c r="Q1776" s="57"/>
    </row>
    <row r="1777" spans="7:17">
      <c r="G1777" s="58"/>
      <c r="H1777" s="58"/>
      <c r="O1777" s="53"/>
      <c r="P1777" s="58"/>
      <c r="Q1777" s="57"/>
    </row>
    <row r="1778" spans="7:17">
      <c r="G1778" s="58"/>
      <c r="H1778" s="58"/>
      <c r="O1778" s="53"/>
      <c r="P1778" s="58"/>
      <c r="Q1778" s="57"/>
    </row>
    <row r="1779" spans="7:17">
      <c r="G1779" s="58"/>
      <c r="H1779" s="58"/>
      <c r="O1779" s="53"/>
      <c r="P1779" s="58"/>
      <c r="Q1779" s="57"/>
    </row>
    <row r="1780" spans="7:17">
      <c r="G1780" s="58"/>
      <c r="H1780" s="58"/>
      <c r="O1780" s="53"/>
      <c r="P1780" s="58"/>
      <c r="Q1780" s="57"/>
    </row>
    <row r="1781" spans="7:17">
      <c r="G1781" s="58"/>
      <c r="H1781" s="58"/>
      <c r="O1781" s="53"/>
      <c r="P1781" s="58"/>
      <c r="Q1781" s="57"/>
    </row>
    <row r="1782" spans="7:17">
      <c r="G1782" s="58"/>
      <c r="H1782" s="58"/>
      <c r="O1782" s="53"/>
      <c r="P1782" s="58"/>
      <c r="Q1782" s="57"/>
    </row>
    <row r="1783" spans="7:17">
      <c r="G1783" s="58"/>
      <c r="H1783" s="58"/>
      <c r="O1783" s="53"/>
      <c r="P1783" s="58"/>
      <c r="Q1783" s="57"/>
    </row>
    <row r="1784" spans="7:17">
      <c r="G1784" s="58"/>
      <c r="H1784" s="58"/>
      <c r="O1784" s="53"/>
      <c r="P1784" s="58"/>
      <c r="Q1784" s="57"/>
    </row>
    <row r="1785" spans="7:17">
      <c r="G1785" s="58"/>
      <c r="H1785" s="58"/>
      <c r="O1785" s="53"/>
      <c r="P1785" s="58"/>
      <c r="Q1785" s="57"/>
    </row>
    <row r="1786" spans="7:17">
      <c r="G1786" s="58"/>
      <c r="H1786" s="58"/>
      <c r="O1786" s="53"/>
      <c r="P1786" s="58"/>
      <c r="Q1786" s="57"/>
    </row>
    <row r="1787" spans="7:17">
      <c r="G1787" s="58"/>
      <c r="H1787" s="58"/>
      <c r="O1787" s="53"/>
      <c r="P1787" s="58"/>
      <c r="Q1787" s="57"/>
    </row>
    <row r="1788" spans="7:17">
      <c r="G1788" s="58"/>
      <c r="H1788" s="58"/>
      <c r="O1788" s="53"/>
      <c r="P1788" s="58"/>
      <c r="Q1788" s="57"/>
    </row>
    <row r="1789" spans="7:17">
      <c r="G1789" s="58"/>
      <c r="H1789" s="58"/>
      <c r="O1789" s="53"/>
      <c r="P1789" s="58"/>
      <c r="Q1789" s="57"/>
    </row>
    <row r="1790" spans="7:17">
      <c r="G1790" s="58"/>
      <c r="H1790" s="58"/>
      <c r="O1790" s="53"/>
      <c r="P1790" s="58"/>
      <c r="Q1790" s="57"/>
    </row>
    <row r="1791" spans="7:17">
      <c r="G1791" s="58"/>
      <c r="H1791" s="58"/>
      <c r="O1791" s="53"/>
      <c r="P1791" s="58"/>
      <c r="Q1791" s="57"/>
    </row>
    <row r="1792" spans="7:17">
      <c r="G1792" s="58"/>
      <c r="H1792" s="58"/>
      <c r="O1792" s="53"/>
      <c r="P1792" s="58"/>
      <c r="Q1792" s="57"/>
    </row>
    <row r="1793" spans="7:17">
      <c r="G1793" s="58"/>
      <c r="H1793" s="58"/>
      <c r="O1793" s="53"/>
      <c r="P1793" s="58"/>
      <c r="Q1793" s="57"/>
    </row>
    <row r="1794" spans="7:17">
      <c r="G1794" s="58"/>
      <c r="H1794" s="58"/>
      <c r="O1794" s="53"/>
      <c r="P1794" s="58"/>
      <c r="Q1794" s="57"/>
    </row>
    <row r="1795" spans="7:17">
      <c r="G1795" s="58"/>
      <c r="H1795" s="58"/>
      <c r="O1795" s="53"/>
      <c r="P1795" s="58"/>
      <c r="Q1795" s="57"/>
    </row>
    <row r="1796" spans="7:17">
      <c r="G1796" s="58"/>
      <c r="H1796" s="58"/>
      <c r="O1796" s="53"/>
      <c r="P1796" s="58"/>
      <c r="Q1796" s="57"/>
    </row>
    <row r="1797" spans="7:17">
      <c r="G1797" s="58"/>
      <c r="H1797" s="58"/>
      <c r="O1797" s="53"/>
      <c r="P1797" s="58"/>
      <c r="Q1797" s="57"/>
    </row>
    <row r="1798" spans="7:17">
      <c r="G1798" s="58"/>
      <c r="H1798" s="58"/>
      <c r="O1798" s="53"/>
      <c r="P1798" s="58"/>
      <c r="Q1798" s="57"/>
    </row>
    <row r="1799" spans="7:17">
      <c r="G1799" s="58"/>
      <c r="H1799" s="58"/>
      <c r="O1799" s="53"/>
      <c r="P1799" s="58"/>
      <c r="Q1799" s="57"/>
    </row>
    <row r="1800" spans="7:17">
      <c r="G1800" s="58"/>
      <c r="H1800" s="58"/>
      <c r="O1800" s="53"/>
      <c r="P1800" s="58"/>
      <c r="Q1800" s="57"/>
    </row>
    <row r="1801" spans="7:17">
      <c r="G1801" s="58"/>
      <c r="H1801" s="58"/>
      <c r="O1801" s="53"/>
      <c r="P1801" s="58"/>
      <c r="Q1801" s="57"/>
    </row>
    <row r="1802" spans="7:17">
      <c r="G1802" s="58"/>
      <c r="H1802" s="58"/>
      <c r="O1802" s="53"/>
      <c r="P1802" s="58"/>
      <c r="Q1802" s="57"/>
    </row>
    <row r="1803" spans="7:17">
      <c r="G1803" s="58"/>
      <c r="H1803" s="58"/>
      <c r="O1803" s="53"/>
      <c r="P1803" s="58"/>
      <c r="Q1803" s="57"/>
    </row>
    <row r="1804" spans="7:17">
      <c r="G1804" s="58"/>
      <c r="H1804" s="58"/>
      <c r="O1804" s="53"/>
      <c r="P1804" s="58"/>
      <c r="Q1804" s="57"/>
    </row>
    <row r="1805" spans="7:17">
      <c r="G1805" s="58"/>
      <c r="H1805" s="58"/>
      <c r="O1805" s="53"/>
      <c r="P1805" s="58"/>
      <c r="Q1805" s="57"/>
    </row>
    <row r="1806" spans="7:17">
      <c r="G1806" s="58"/>
      <c r="H1806" s="58"/>
      <c r="O1806" s="53"/>
      <c r="P1806" s="58"/>
      <c r="Q1806" s="57"/>
    </row>
    <row r="1807" spans="7:17">
      <c r="G1807" s="58"/>
      <c r="H1807" s="58"/>
      <c r="O1807" s="53"/>
      <c r="P1807" s="58"/>
      <c r="Q1807" s="57"/>
    </row>
    <row r="1808" spans="7:17">
      <c r="G1808" s="58"/>
      <c r="H1808" s="58"/>
      <c r="O1808" s="53"/>
      <c r="P1808" s="58"/>
      <c r="Q1808" s="57"/>
    </row>
    <row r="1809" spans="7:17">
      <c r="G1809" s="58"/>
      <c r="H1809" s="58"/>
      <c r="O1809" s="53"/>
      <c r="P1809" s="58"/>
      <c r="Q1809" s="57"/>
    </row>
    <row r="1810" spans="7:17">
      <c r="G1810" s="58"/>
      <c r="H1810" s="58"/>
      <c r="O1810" s="53"/>
      <c r="P1810" s="58"/>
      <c r="Q1810" s="57"/>
    </row>
    <row r="1811" spans="7:17">
      <c r="G1811" s="58"/>
      <c r="H1811" s="58"/>
      <c r="O1811" s="53"/>
      <c r="P1811" s="58"/>
      <c r="Q1811" s="57"/>
    </row>
    <row r="1812" spans="7:17">
      <c r="G1812" s="58"/>
      <c r="H1812" s="58"/>
      <c r="O1812" s="53"/>
      <c r="P1812" s="58"/>
      <c r="Q1812" s="57"/>
    </row>
    <row r="1813" spans="7:17">
      <c r="G1813" s="58"/>
      <c r="H1813" s="58"/>
      <c r="O1813" s="53"/>
      <c r="P1813" s="58"/>
      <c r="Q1813" s="57"/>
    </row>
    <row r="1814" spans="7:17">
      <c r="G1814" s="58"/>
      <c r="H1814" s="58"/>
      <c r="O1814" s="53"/>
      <c r="P1814" s="58"/>
      <c r="Q1814" s="57"/>
    </row>
    <row r="1815" spans="7:17">
      <c r="G1815" s="58"/>
      <c r="H1815" s="58"/>
      <c r="O1815" s="53"/>
      <c r="P1815" s="58"/>
      <c r="Q1815" s="57"/>
    </row>
    <row r="1816" spans="7:17">
      <c r="G1816" s="58"/>
      <c r="H1816" s="58"/>
      <c r="O1816" s="53"/>
      <c r="P1816" s="58"/>
      <c r="Q1816" s="57"/>
    </row>
    <row r="1817" spans="7:17">
      <c r="G1817" s="58"/>
      <c r="H1817" s="58"/>
      <c r="O1817" s="53"/>
      <c r="P1817" s="58"/>
      <c r="Q1817" s="57"/>
    </row>
    <row r="1818" spans="7:17">
      <c r="G1818" s="58"/>
      <c r="H1818" s="58"/>
      <c r="O1818" s="53"/>
      <c r="P1818" s="58"/>
      <c r="Q1818" s="57"/>
    </row>
    <row r="1819" spans="7:17">
      <c r="G1819" s="58"/>
      <c r="H1819" s="58"/>
      <c r="O1819" s="53"/>
      <c r="P1819" s="58"/>
      <c r="Q1819" s="57"/>
    </row>
    <row r="1820" spans="7:17">
      <c r="G1820" s="58"/>
      <c r="H1820" s="58"/>
      <c r="O1820" s="53"/>
      <c r="P1820" s="58"/>
      <c r="Q1820" s="57"/>
    </row>
    <row r="1821" spans="7:17">
      <c r="G1821" s="58"/>
      <c r="H1821" s="58"/>
      <c r="O1821" s="53"/>
      <c r="P1821" s="58"/>
      <c r="Q1821" s="57"/>
    </row>
    <row r="1822" spans="7:17">
      <c r="G1822" s="58"/>
      <c r="H1822" s="58"/>
      <c r="O1822" s="53"/>
      <c r="P1822" s="58"/>
      <c r="Q1822" s="57"/>
    </row>
    <row r="1823" spans="7:17">
      <c r="G1823" s="58"/>
      <c r="H1823" s="58"/>
      <c r="O1823" s="53"/>
      <c r="P1823" s="58"/>
      <c r="Q1823" s="57"/>
    </row>
    <row r="1824" spans="7:17">
      <c r="G1824" s="58"/>
      <c r="H1824" s="58"/>
      <c r="O1824" s="53"/>
      <c r="P1824" s="58"/>
      <c r="Q1824" s="57"/>
    </row>
    <row r="1825" spans="7:17">
      <c r="G1825" s="58"/>
      <c r="H1825" s="58"/>
      <c r="O1825" s="53"/>
      <c r="P1825" s="58"/>
      <c r="Q1825" s="57"/>
    </row>
    <row r="1826" spans="7:17">
      <c r="G1826" s="58"/>
      <c r="H1826" s="58"/>
      <c r="O1826" s="53"/>
      <c r="P1826" s="58"/>
      <c r="Q1826" s="57"/>
    </row>
    <row r="1827" spans="7:17">
      <c r="G1827" s="58"/>
      <c r="H1827" s="58"/>
      <c r="O1827" s="53"/>
      <c r="P1827" s="58"/>
      <c r="Q1827" s="57"/>
    </row>
    <row r="1828" spans="7:17">
      <c r="G1828" s="58"/>
      <c r="H1828" s="58"/>
      <c r="O1828" s="53"/>
      <c r="P1828" s="58"/>
      <c r="Q1828" s="57"/>
    </row>
    <row r="1829" spans="7:17">
      <c r="G1829" s="58"/>
      <c r="H1829" s="58"/>
      <c r="O1829" s="53"/>
      <c r="P1829" s="58"/>
      <c r="Q1829" s="57"/>
    </row>
    <row r="1830" spans="7:17">
      <c r="G1830" s="58"/>
      <c r="H1830" s="58"/>
      <c r="O1830" s="53"/>
      <c r="P1830" s="58"/>
      <c r="Q1830" s="57"/>
    </row>
    <row r="1831" spans="7:17">
      <c r="G1831" s="58"/>
      <c r="H1831" s="58"/>
      <c r="O1831" s="53"/>
      <c r="P1831" s="58"/>
      <c r="Q1831" s="57"/>
    </row>
    <row r="1832" spans="7:17">
      <c r="G1832" s="58"/>
      <c r="H1832" s="58"/>
      <c r="O1832" s="53"/>
      <c r="P1832" s="58"/>
      <c r="Q1832" s="57"/>
    </row>
    <row r="1833" spans="7:17">
      <c r="G1833" s="58"/>
      <c r="H1833" s="58"/>
      <c r="O1833" s="53"/>
      <c r="P1833" s="58"/>
      <c r="Q1833" s="57"/>
    </row>
    <row r="1834" spans="7:17">
      <c r="G1834" s="58"/>
      <c r="H1834" s="58"/>
      <c r="O1834" s="53"/>
      <c r="P1834" s="58"/>
      <c r="Q1834" s="57"/>
    </row>
    <row r="1835" spans="7:17">
      <c r="G1835" s="58"/>
      <c r="H1835" s="58"/>
      <c r="O1835" s="53"/>
      <c r="P1835" s="58"/>
      <c r="Q1835" s="57"/>
    </row>
    <row r="1836" spans="7:17">
      <c r="G1836" s="58"/>
      <c r="H1836" s="58"/>
      <c r="O1836" s="53"/>
      <c r="P1836" s="58"/>
      <c r="Q1836" s="57"/>
    </row>
    <row r="1837" spans="7:17">
      <c r="G1837" s="58"/>
      <c r="H1837" s="58"/>
      <c r="O1837" s="53"/>
      <c r="P1837" s="58"/>
      <c r="Q1837" s="57"/>
    </row>
    <row r="1838" spans="7:17">
      <c r="G1838" s="58"/>
      <c r="H1838" s="58"/>
      <c r="O1838" s="53"/>
      <c r="P1838" s="58"/>
      <c r="Q1838" s="57"/>
    </row>
    <row r="1839" spans="7:17">
      <c r="G1839" s="58"/>
      <c r="H1839" s="58"/>
      <c r="O1839" s="53"/>
      <c r="P1839" s="58"/>
      <c r="Q1839" s="57"/>
    </row>
    <row r="1840" spans="7:17">
      <c r="G1840" s="58"/>
      <c r="H1840" s="58"/>
      <c r="O1840" s="53"/>
      <c r="P1840" s="58"/>
      <c r="Q1840" s="57"/>
    </row>
    <row r="1841" spans="7:17">
      <c r="G1841" s="58"/>
      <c r="H1841" s="58"/>
      <c r="O1841" s="53"/>
      <c r="P1841" s="58"/>
      <c r="Q1841" s="57"/>
    </row>
    <row r="1842" spans="7:17">
      <c r="G1842" s="58"/>
      <c r="H1842" s="58"/>
      <c r="O1842" s="53"/>
      <c r="P1842" s="58"/>
      <c r="Q1842" s="57"/>
    </row>
    <row r="1843" spans="7:17">
      <c r="G1843" s="58"/>
      <c r="H1843" s="58"/>
      <c r="O1843" s="53"/>
      <c r="P1843" s="58"/>
      <c r="Q1843" s="57"/>
    </row>
    <row r="1844" spans="7:17">
      <c r="G1844" s="58"/>
      <c r="H1844" s="58"/>
      <c r="O1844" s="53"/>
      <c r="P1844" s="58"/>
      <c r="Q1844" s="57"/>
    </row>
    <row r="1845" spans="7:17">
      <c r="G1845" s="58"/>
      <c r="H1845" s="58"/>
      <c r="O1845" s="53"/>
      <c r="P1845" s="58"/>
      <c r="Q1845" s="57"/>
    </row>
    <row r="1846" spans="7:17">
      <c r="G1846" s="58"/>
      <c r="H1846" s="58"/>
      <c r="O1846" s="53"/>
      <c r="P1846" s="58"/>
      <c r="Q1846" s="57"/>
    </row>
    <row r="1847" spans="7:17">
      <c r="G1847" s="58"/>
      <c r="H1847" s="58"/>
      <c r="O1847" s="53"/>
      <c r="P1847" s="58"/>
      <c r="Q1847" s="57"/>
    </row>
    <row r="1848" spans="7:17">
      <c r="G1848" s="58"/>
      <c r="H1848" s="58"/>
      <c r="O1848" s="53"/>
      <c r="P1848" s="58"/>
      <c r="Q1848" s="57"/>
    </row>
    <row r="1849" spans="7:17">
      <c r="G1849" s="58"/>
      <c r="H1849" s="58"/>
      <c r="O1849" s="53"/>
      <c r="P1849" s="58"/>
      <c r="Q1849" s="57"/>
    </row>
    <row r="1850" spans="7:17">
      <c r="G1850" s="58"/>
      <c r="H1850" s="58"/>
      <c r="O1850" s="53"/>
      <c r="P1850" s="58"/>
      <c r="Q1850" s="57"/>
    </row>
    <row r="1851" spans="7:17">
      <c r="G1851" s="58"/>
      <c r="H1851" s="58"/>
      <c r="O1851" s="53"/>
      <c r="P1851" s="58"/>
      <c r="Q1851" s="57"/>
    </row>
    <row r="1852" spans="7:17">
      <c r="G1852" s="58"/>
      <c r="H1852" s="58"/>
      <c r="O1852" s="53"/>
      <c r="P1852" s="58"/>
      <c r="Q1852" s="57"/>
    </row>
    <row r="1853" spans="7:17">
      <c r="G1853" s="58"/>
      <c r="H1853" s="58"/>
      <c r="O1853" s="53"/>
      <c r="P1853" s="58"/>
      <c r="Q1853" s="57"/>
    </row>
    <row r="1854" spans="7:17">
      <c r="G1854" s="58"/>
      <c r="H1854" s="58"/>
      <c r="O1854" s="53"/>
      <c r="P1854" s="58"/>
      <c r="Q1854" s="57"/>
    </row>
    <row r="1855" spans="7:17">
      <c r="G1855" s="58"/>
      <c r="H1855" s="58"/>
      <c r="O1855" s="53"/>
      <c r="P1855" s="58"/>
      <c r="Q1855" s="57"/>
    </row>
    <row r="1856" spans="7:17">
      <c r="G1856" s="58"/>
      <c r="H1856" s="58"/>
      <c r="O1856" s="53"/>
      <c r="P1856" s="58"/>
      <c r="Q1856" s="57"/>
    </row>
    <row r="1857" spans="7:17">
      <c r="G1857" s="58"/>
      <c r="H1857" s="58"/>
      <c r="O1857" s="53"/>
      <c r="P1857" s="58"/>
      <c r="Q1857" s="57"/>
    </row>
    <row r="1858" spans="7:17">
      <c r="G1858" s="58"/>
      <c r="H1858" s="58"/>
      <c r="O1858" s="53"/>
      <c r="P1858" s="58"/>
      <c r="Q1858" s="57"/>
    </row>
    <row r="1859" spans="7:17">
      <c r="G1859" s="58"/>
      <c r="H1859" s="58"/>
      <c r="O1859" s="53"/>
      <c r="P1859" s="58"/>
      <c r="Q1859" s="57"/>
    </row>
    <row r="1860" spans="7:17">
      <c r="G1860" s="58"/>
      <c r="H1860" s="58"/>
      <c r="O1860" s="53"/>
      <c r="P1860" s="58"/>
      <c r="Q1860" s="57"/>
    </row>
    <row r="1861" spans="7:17">
      <c r="G1861" s="58"/>
      <c r="H1861" s="58"/>
      <c r="O1861" s="53"/>
      <c r="P1861" s="58"/>
      <c r="Q1861" s="57"/>
    </row>
    <row r="1862" spans="7:17">
      <c r="G1862" s="58"/>
      <c r="H1862" s="58"/>
      <c r="O1862" s="53"/>
      <c r="P1862" s="58"/>
      <c r="Q1862" s="57"/>
    </row>
    <row r="1863" spans="7:17">
      <c r="G1863" s="58"/>
      <c r="H1863" s="58"/>
      <c r="O1863" s="53"/>
      <c r="P1863" s="58"/>
      <c r="Q1863" s="57"/>
    </row>
    <row r="1864" spans="7:17">
      <c r="G1864" s="58"/>
      <c r="H1864" s="58"/>
      <c r="O1864" s="53"/>
      <c r="P1864" s="58"/>
      <c r="Q1864" s="57"/>
    </row>
    <row r="1865" spans="7:17">
      <c r="G1865" s="58"/>
      <c r="H1865" s="58"/>
      <c r="O1865" s="53"/>
      <c r="P1865" s="58"/>
      <c r="Q1865" s="57"/>
    </row>
    <row r="1866" spans="7:17">
      <c r="G1866" s="58"/>
      <c r="H1866" s="58"/>
      <c r="O1866" s="53"/>
      <c r="P1866" s="58"/>
      <c r="Q1866" s="57"/>
    </row>
    <row r="1867" spans="7:17">
      <c r="G1867" s="58"/>
      <c r="H1867" s="58"/>
      <c r="O1867" s="53"/>
      <c r="P1867" s="58"/>
      <c r="Q1867" s="57"/>
    </row>
    <row r="1868" spans="7:17">
      <c r="G1868" s="58"/>
      <c r="H1868" s="58"/>
      <c r="O1868" s="53"/>
      <c r="P1868" s="58"/>
      <c r="Q1868" s="57"/>
    </row>
    <row r="1869" spans="7:17">
      <c r="G1869" s="58"/>
      <c r="H1869" s="58"/>
      <c r="O1869" s="53"/>
      <c r="P1869" s="58"/>
      <c r="Q1869" s="57"/>
    </row>
    <row r="1870" spans="7:17">
      <c r="G1870" s="58"/>
      <c r="H1870" s="58"/>
      <c r="O1870" s="53"/>
      <c r="P1870" s="58"/>
      <c r="Q1870" s="57"/>
    </row>
    <row r="1871" spans="7:17">
      <c r="G1871" s="58"/>
      <c r="H1871" s="58"/>
      <c r="O1871" s="53"/>
      <c r="P1871" s="58"/>
      <c r="Q1871" s="57"/>
    </row>
    <row r="1872" spans="7:17">
      <c r="G1872" s="58"/>
      <c r="H1872" s="58"/>
      <c r="O1872" s="53"/>
      <c r="P1872" s="58"/>
      <c r="Q1872" s="57"/>
    </row>
    <row r="1873" spans="7:17">
      <c r="G1873" s="58"/>
      <c r="H1873" s="58"/>
      <c r="O1873" s="53"/>
      <c r="P1873" s="58"/>
      <c r="Q1873" s="57"/>
    </row>
    <row r="1874" spans="7:17">
      <c r="G1874" s="58"/>
      <c r="H1874" s="58"/>
      <c r="O1874" s="53"/>
      <c r="P1874" s="58"/>
      <c r="Q1874" s="57"/>
    </row>
    <row r="1875" spans="7:17">
      <c r="G1875" s="58"/>
      <c r="H1875" s="58"/>
      <c r="O1875" s="53"/>
      <c r="P1875" s="58"/>
      <c r="Q1875" s="57"/>
    </row>
    <row r="1876" spans="7:17">
      <c r="G1876" s="58"/>
      <c r="H1876" s="58"/>
      <c r="O1876" s="53"/>
      <c r="P1876" s="58"/>
      <c r="Q1876" s="57"/>
    </row>
    <row r="1877" spans="7:17">
      <c r="G1877" s="58"/>
      <c r="H1877" s="58"/>
      <c r="O1877" s="53"/>
      <c r="P1877" s="58"/>
      <c r="Q1877" s="57"/>
    </row>
    <row r="1878" spans="7:17">
      <c r="G1878" s="58"/>
      <c r="H1878" s="58"/>
      <c r="O1878" s="53"/>
      <c r="P1878" s="58"/>
      <c r="Q1878" s="57"/>
    </row>
    <row r="1879" spans="7:17">
      <c r="G1879" s="58"/>
      <c r="H1879" s="58"/>
      <c r="O1879" s="53"/>
      <c r="P1879" s="58"/>
      <c r="Q1879" s="57"/>
    </row>
    <row r="1880" spans="7:17">
      <c r="G1880" s="58"/>
      <c r="H1880" s="58"/>
      <c r="O1880" s="53"/>
      <c r="P1880" s="58"/>
      <c r="Q1880" s="57"/>
    </row>
    <row r="1881" spans="7:17">
      <c r="G1881" s="58"/>
      <c r="H1881" s="58"/>
      <c r="O1881" s="53"/>
      <c r="P1881" s="58"/>
      <c r="Q1881" s="57"/>
    </row>
    <row r="1882" spans="7:17">
      <c r="G1882" s="58"/>
      <c r="H1882" s="58"/>
      <c r="O1882" s="53"/>
      <c r="P1882" s="58"/>
      <c r="Q1882" s="57"/>
    </row>
    <row r="1883" spans="7:17">
      <c r="G1883" s="58"/>
      <c r="H1883" s="58"/>
      <c r="O1883" s="53"/>
      <c r="P1883" s="58"/>
      <c r="Q1883" s="57"/>
    </row>
    <row r="1884" spans="7:17">
      <c r="G1884" s="58"/>
      <c r="H1884" s="58"/>
      <c r="O1884" s="53"/>
      <c r="P1884" s="58"/>
      <c r="Q1884" s="57"/>
    </row>
    <row r="1885" spans="7:17">
      <c r="G1885" s="58"/>
      <c r="H1885" s="58"/>
      <c r="O1885" s="53"/>
      <c r="P1885" s="58"/>
      <c r="Q1885" s="57"/>
    </row>
    <row r="1886" spans="7:17">
      <c r="G1886" s="58"/>
      <c r="H1886" s="58"/>
      <c r="O1886" s="53"/>
      <c r="P1886" s="58"/>
      <c r="Q1886" s="57"/>
    </row>
    <row r="1887" spans="7:17">
      <c r="G1887" s="58"/>
      <c r="H1887" s="58"/>
      <c r="O1887" s="53"/>
      <c r="P1887" s="58"/>
      <c r="Q1887" s="57"/>
    </row>
    <row r="1888" spans="7:17">
      <c r="G1888" s="58"/>
      <c r="H1888" s="58"/>
      <c r="O1888" s="53"/>
      <c r="P1888" s="58"/>
      <c r="Q1888" s="57"/>
    </row>
    <row r="1889" spans="7:17">
      <c r="G1889" s="58"/>
      <c r="H1889" s="58"/>
      <c r="O1889" s="53"/>
      <c r="P1889" s="58"/>
      <c r="Q1889" s="57"/>
    </row>
    <row r="1890" spans="7:17">
      <c r="G1890" s="58"/>
      <c r="H1890" s="58"/>
      <c r="O1890" s="53"/>
      <c r="P1890" s="58"/>
      <c r="Q1890" s="57"/>
    </row>
    <row r="1891" spans="7:17">
      <c r="G1891" s="58"/>
      <c r="H1891" s="58"/>
      <c r="O1891" s="53"/>
      <c r="P1891" s="58"/>
      <c r="Q1891" s="57"/>
    </row>
    <row r="1892" spans="7:17">
      <c r="G1892" s="58"/>
      <c r="H1892" s="58"/>
      <c r="O1892" s="53"/>
      <c r="P1892" s="58"/>
      <c r="Q1892" s="57"/>
    </row>
    <row r="1893" spans="7:17">
      <c r="G1893" s="58"/>
      <c r="H1893" s="58"/>
      <c r="O1893" s="53"/>
      <c r="P1893" s="58"/>
      <c r="Q1893" s="57"/>
    </row>
    <row r="1894" spans="7:17">
      <c r="G1894" s="58"/>
      <c r="H1894" s="58"/>
      <c r="O1894" s="53"/>
      <c r="P1894" s="58"/>
      <c r="Q1894" s="57"/>
    </row>
    <row r="1895" spans="7:17">
      <c r="G1895" s="58"/>
      <c r="H1895" s="58"/>
      <c r="O1895" s="53"/>
      <c r="P1895" s="58"/>
      <c r="Q1895" s="57"/>
    </row>
    <row r="1896" spans="7:17">
      <c r="G1896" s="58"/>
      <c r="H1896" s="58"/>
      <c r="O1896" s="53"/>
      <c r="P1896" s="58"/>
      <c r="Q1896" s="57"/>
    </row>
    <row r="1897" spans="7:17">
      <c r="G1897" s="58"/>
      <c r="H1897" s="58"/>
      <c r="O1897" s="53"/>
      <c r="P1897" s="58"/>
      <c r="Q1897" s="57"/>
    </row>
    <row r="1898" spans="7:17">
      <c r="G1898" s="58"/>
      <c r="H1898" s="58"/>
      <c r="O1898" s="53"/>
      <c r="P1898" s="58"/>
      <c r="Q1898" s="57"/>
    </row>
    <row r="1899" spans="7:17">
      <c r="G1899" s="58"/>
      <c r="H1899" s="58"/>
      <c r="O1899" s="53"/>
      <c r="P1899" s="58"/>
      <c r="Q1899" s="57"/>
    </row>
    <row r="1900" spans="7:17">
      <c r="G1900" s="58"/>
      <c r="H1900" s="58"/>
      <c r="O1900" s="53"/>
      <c r="P1900" s="58"/>
      <c r="Q1900" s="57"/>
    </row>
    <row r="1901" spans="7:17">
      <c r="G1901" s="58"/>
      <c r="H1901" s="58"/>
      <c r="O1901" s="53"/>
      <c r="P1901" s="58"/>
      <c r="Q1901" s="57"/>
    </row>
    <row r="1902" spans="7:17">
      <c r="G1902" s="58"/>
      <c r="H1902" s="58"/>
      <c r="O1902" s="53"/>
      <c r="P1902" s="58"/>
      <c r="Q1902" s="57"/>
    </row>
    <row r="1903" spans="7:17">
      <c r="G1903" s="58"/>
      <c r="H1903" s="58"/>
      <c r="O1903" s="53"/>
      <c r="P1903" s="58"/>
      <c r="Q1903" s="57"/>
    </row>
    <row r="1904" spans="7:17">
      <c r="G1904" s="58"/>
      <c r="H1904" s="58"/>
      <c r="O1904" s="53"/>
      <c r="P1904" s="58"/>
      <c r="Q1904" s="57"/>
    </row>
    <row r="1905" spans="7:17">
      <c r="G1905" s="58"/>
      <c r="H1905" s="58"/>
      <c r="O1905" s="53"/>
      <c r="P1905" s="58"/>
      <c r="Q1905" s="57"/>
    </row>
    <row r="1906" spans="7:17">
      <c r="G1906" s="58"/>
      <c r="H1906" s="58"/>
      <c r="O1906" s="53"/>
      <c r="P1906" s="58"/>
      <c r="Q1906" s="57"/>
    </row>
    <row r="1907" spans="7:17">
      <c r="G1907" s="58"/>
      <c r="H1907" s="58"/>
      <c r="O1907" s="53"/>
      <c r="P1907" s="58"/>
      <c r="Q1907" s="57"/>
    </row>
    <row r="1908" spans="7:17">
      <c r="G1908" s="58"/>
      <c r="H1908" s="58"/>
      <c r="O1908" s="53"/>
      <c r="P1908" s="58"/>
      <c r="Q1908" s="57"/>
    </row>
    <row r="1909" spans="7:17">
      <c r="G1909" s="58"/>
      <c r="H1909" s="58"/>
      <c r="O1909" s="53"/>
      <c r="P1909" s="58"/>
      <c r="Q1909" s="57"/>
    </row>
    <row r="1910" spans="7:17">
      <c r="G1910" s="58"/>
      <c r="H1910" s="58"/>
      <c r="O1910" s="53"/>
      <c r="P1910" s="58"/>
      <c r="Q1910" s="57"/>
    </row>
    <row r="1911" spans="7:17">
      <c r="G1911" s="58"/>
      <c r="H1911" s="58"/>
      <c r="O1911" s="53"/>
      <c r="P1911" s="58"/>
      <c r="Q1911" s="57"/>
    </row>
    <row r="1912" spans="7:17">
      <c r="G1912" s="58"/>
      <c r="H1912" s="58"/>
      <c r="O1912" s="53"/>
      <c r="P1912" s="58"/>
      <c r="Q1912" s="57"/>
    </row>
    <row r="1913" spans="7:17">
      <c r="G1913" s="58"/>
      <c r="H1913" s="58"/>
      <c r="O1913" s="53"/>
      <c r="P1913" s="58"/>
      <c r="Q1913" s="57"/>
    </row>
    <row r="1914" spans="7:17">
      <c r="G1914" s="58"/>
      <c r="H1914" s="58"/>
      <c r="O1914" s="53"/>
      <c r="P1914" s="58"/>
      <c r="Q1914" s="57"/>
    </row>
    <row r="1915" spans="7:17">
      <c r="G1915" s="58"/>
      <c r="H1915" s="58"/>
      <c r="O1915" s="53"/>
      <c r="P1915" s="58"/>
      <c r="Q1915" s="57"/>
    </row>
    <row r="1916" spans="7:17">
      <c r="G1916" s="58"/>
      <c r="H1916" s="58"/>
      <c r="O1916" s="53"/>
      <c r="P1916" s="58"/>
      <c r="Q1916" s="57"/>
    </row>
    <row r="1917" spans="7:17">
      <c r="G1917" s="58"/>
      <c r="H1917" s="58"/>
      <c r="O1917" s="53"/>
      <c r="P1917" s="58"/>
      <c r="Q1917" s="57"/>
    </row>
    <row r="1918" spans="7:17">
      <c r="G1918" s="58"/>
      <c r="H1918" s="58"/>
      <c r="O1918" s="53"/>
      <c r="P1918" s="58"/>
      <c r="Q1918" s="57"/>
    </row>
    <row r="1919" spans="7:17">
      <c r="G1919" s="58"/>
      <c r="H1919" s="58"/>
      <c r="O1919" s="53"/>
      <c r="P1919" s="58"/>
      <c r="Q1919" s="57"/>
    </row>
    <row r="1920" spans="7:17">
      <c r="G1920" s="58"/>
      <c r="H1920" s="58"/>
      <c r="O1920" s="53"/>
      <c r="P1920" s="58"/>
      <c r="Q1920" s="57"/>
    </row>
    <row r="1921" spans="7:17">
      <c r="G1921" s="58"/>
      <c r="H1921" s="58"/>
      <c r="O1921" s="53"/>
      <c r="P1921" s="58"/>
      <c r="Q1921" s="57"/>
    </row>
    <row r="1922" spans="7:17">
      <c r="G1922" s="58"/>
      <c r="H1922" s="58"/>
      <c r="O1922" s="53"/>
      <c r="P1922" s="58"/>
      <c r="Q1922" s="57"/>
    </row>
    <row r="1923" spans="7:17">
      <c r="G1923" s="58"/>
      <c r="H1923" s="58"/>
      <c r="O1923" s="53"/>
      <c r="P1923" s="58"/>
      <c r="Q1923" s="57"/>
    </row>
    <row r="1924" spans="7:17">
      <c r="G1924" s="58"/>
      <c r="H1924" s="58"/>
      <c r="O1924" s="53"/>
      <c r="P1924" s="58"/>
      <c r="Q1924" s="57"/>
    </row>
    <row r="1925" spans="7:17">
      <c r="G1925" s="58"/>
      <c r="H1925" s="58"/>
      <c r="O1925" s="53"/>
      <c r="P1925" s="58"/>
      <c r="Q1925" s="57"/>
    </row>
    <row r="1926" spans="7:17">
      <c r="G1926" s="58"/>
      <c r="H1926" s="58"/>
      <c r="O1926" s="53"/>
      <c r="P1926" s="58"/>
      <c r="Q1926" s="57"/>
    </row>
    <row r="1927" spans="7:17">
      <c r="G1927" s="58"/>
      <c r="H1927" s="58"/>
      <c r="O1927" s="53"/>
      <c r="P1927" s="58"/>
      <c r="Q1927" s="57"/>
    </row>
    <row r="1928" spans="7:17">
      <c r="G1928" s="58"/>
      <c r="H1928" s="58"/>
      <c r="O1928" s="53"/>
      <c r="P1928" s="58"/>
      <c r="Q1928" s="57"/>
    </row>
    <row r="1929" spans="7:17">
      <c r="G1929" s="58"/>
      <c r="H1929" s="58"/>
      <c r="O1929" s="53"/>
      <c r="P1929" s="58"/>
      <c r="Q1929" s="57"/>
    </row>
    <row r="1930" spans="7:17">
      <c r="G1930" s="58"/>
      <c r="H1930" s="58"/>
      <c r="O1930" s="53"/>
      <c r="P1930" s="58"/>
      <c r="Q1930" s="57"/>
    </row>
    <row r="1931" spans="7:17">
      <c r="G1931" s="58"/>
      <c r="H1931" s="58"/>
      <c r="O1931" s="53"/>
      <c r="P1931" s="58"/>
      <c r="Q1931" s="57"/>
    </row>
    <row r="1932" spans="7:17">
      <c r="G1932" s="58"/>
      <c r="H1932" s="58"/>
      <c r="O1932" s="53"/>
      <c r="P1932" s="58"/>
      <c r="Q1932" s="57"/>
    </row>
    <row r="1933" spans="7:17">
      <c r="G1933" s="58"/>
      <c r="H1933" s="58"/>
      <c r="O1933" s="53"/>
      <c r="P1933" s="58"/>
      <c r="Q1933" s="57"/>
    </row>
    <row r="1934" spans="7:17">
      <c r="G1934" s="58"/>
      <c r="H1934" s="58"/>
      <c r="O1934" s="53"/>
      <c r="P1934" s="58"/>
      <c r="Q1934" s="57"/>
    </row>
    <row r="1935" spans="7:17">
      <c r="G1935" s="58"/>
      <c r="H1935" s="58"/>
      <c r="O1935" s="53"/>
      <c r="P1935" s="58"/>
      <c r="Q1935" s="57"/>
    </row>
    <row r="1936" spans="7:17">
      <c r="G1936" s="58"/>
      <c r="H1936" s="58"/>
      <c r="O1936" s="53"/>
      <c r="P1936" s="58"/>
      <c r="Q1936" s="57"/>
    </row>
    <row r="1937" spans="7:17">
      <c r="G1937" s="58"/>
      <c r="H1937" s="58"/>
      <c r="O1937" s="53"/>
      <c r="P1937" s="58"/>
      <c r="Q1937" s="57"/>
    </row>
    <row r="1938" spans="7:17">
      <c r="G1938" s="58"/>
      <c r="H1938" s="58"/>
      <c r="O1938" s="53"/>
      <c r="P1938" s="58"/>
      <c r="Q1938" s="57"/>
    </row>
    <row r="1939" spans="7:17">
      <c r="G1939" s="58"/>
      <c r="H1939" s="58"/>
      <c r="O1939" s="53"/>
      <c r="P1939" s="58"/>
      <c r="Q1939" s="57"/>
    </row>
    <row r="1940" spans="7:17">
      <c r="G1940" s="58"/>
      <c r="H1940" s="58"/>
      <c r="O1940" s="53"/>
      <c r="P1940" s="58"/>
      <c r="Q1940" s="57"/>
    </row>
    <row r="1941" spans="7:17">
      <c r="G1941" s="58"/>
      <c r="H1941" s="58"/>
      <c r="O1941" s="53"/>
      <c r="P1941" s="58"/>
      <c r="Q1941" s="57"/>
    </row>
    <row r="1942" spans="7:17">
      <c r="G1942" s="58"/>
      <c r="H1942" s="58"/>
      <c r="O1942" s="53"/>
      <c r="P1942" s="58"/>
      <c r="Q1942" s="57"/>
    </row>
    <row r="1943" spans="7:17">
      <c r="G1943" s="58"/>
      <c r="H1943" s="58"/>
      <c r="O1943" s="53"/>
      <c r="P1943" s="58"/>
      <c r="Q1943" s="57"/>
    </row>
    <row r="1944" spans="7:17">
      <c r="G1944" s="58"/>
      <c r="H1944" s="58"/>
      <c r="O1944" s="53"/>
      <c r="P1944" s="58"/>
      <c r="Q1944" s="57"/>
    </row>
    <row r="1945" spans="7:17">
      <c r="G1945" s="58"/>
      <c r="H1945" s="58"/>
      <c r="O1945" s="53"/>
      <c r="P1945" s="58"/>
      <c r="Q1945" s="57"/>
    </row>
    <row r="1946" spans="7:17">
      <c r="G1946" s="58"/>
      <c r="H1946" s="58"/>
      <c r="O1946" s="53"/>
      <c r="P1946" s="58"/>
      <c r="Q1946" s="57"/>
    </row>
    <row r="1947" spans="7:17">
      <c r="G1947" s="58"/>
      <c r="H1947" s="58"/>
      <c r="O1947" s="53"/>
      <c r="P1947" s="58"/>
      <c r="Q1947" s="57"/>
    </row>
    <row r="1948" spans="7:17">
      <c r="G1948" s="58"/>
      <c r="H1948" s="58"/>
      <c r="O1948" s="53"/>
      <c r="P1948" s="58"/>
      <c r="Q1948" s="57"/>
    </row>
    <row r="1949" spans="7:17">
      <c r="G1949" s="58"/>
      <c r="H1949" s="58"/>
      <c r="O1949" s="53"/>
      <c r="P1949" s="58"/>
      <c r="Q1949" s="57"/>
    </row>
    <row r="1950" spans="7:17">
      <c r="G1950" s="58"/>
      <c r="H1950" s="58"/>
      <c r="O1950" s="53"/>
      <c r="P1950" s="58"/>
      <c r="Q1950" s="57"/>
    </row>
    <row r="1951" spans="7:17">
      <c r="G1951" s="58"/>
      <c r="H1951" s="58"/>
      <c r="O1951" s="53"/>
      <c r="P1951" s="58"/>
      <c r="Q1951" s="57"/>
    </row>
    <row r="1952" spans="7:17">
      <c r="G1952" s="58"/>
      <c r="H1952" s="58"/>
      <c r="O1952" s="53"/>
      <c r="P1952" s="58"/>
      <c r="Q1952" s="57"/>
    </row>
    <row r="1953" spans="7:17">
      <c r="G1953" s="58"/>
      <c r="H1953" s="58"/>
      <c r="O1953" s="53"/>
      <c r="P1953" s="58"/>
      <c r="Q1953" s="57"/>
    </row>
    <row r="1954" spans="7:17">
      <c r="G1954" s="58"/>
      <c r="H1954" s="58"/>
      <c r="O1954" s="53"/>
      <c r="P1954" s="58"/>
      <c r="Q1954" s="57"/>
    </row>
    <row r="1955" spans="7:17">
      <c r="G1955" s="58"/>
      <c r="H1955" s="58"/>
      <c r="O1955" s="53"/>
      <c r="P1955" s="58"/>
      <c r="Q1955" s="57"/>
    </row>
    <row r="1956" spans="7:17">
      <c r="G1956" s="58"/>
      <c r="H1956" s="58"/>
      <c r="O1956" s="53"/>
      <c r="P1956" s="58"/>
      <c r="Q1956" s="57"/>
    </row>
    <row r="1957" spans="7:17">
      <c r="G1957" s="58"/>
      <c r="H1957" s="58"/>
      <c r="O1957" s="53"/>
      <c r="P1957" s="58"/>
      <c r="Q1957" s="57"/>
    </row>
    <row r="1958" spans="7:17">
      <c r="G1958" s="58"/>
      <c r="H1958" s="58"/>
      <c r="O1958" s="53"/>
      <c r="P1958" s="58"/>
      <c r="Q1958" s="57"/>
    </row>
    <row r="1959" spans="7:17">
      <c r="G1959" s="58"/>
      <c r="H1959" s="58"/>
      <c r="O1959" s="53"/>
      <c r="P1959" s="58"/>
      <c r="Q1959" s="57"/>
    </row>
    <row r="1960" spans="7:17">
      <c r="G1960" s="58"/>
      <c r="H1960" s="58"/>
      <c r="O1960" s="53"/>
      <c r="P1960" s="58"/>
      <c r="Q1960" s="57"/>
    </row>
    <row r="1961" spans="7:17">
      <c r="G1961" s="58"/>
      <c r="H1961" s="58"/>
      <c r="O1961" s="53"/>
      <c r="P1961" s="58"/>
      <c r="Q1961" s="57"/>
    </row>
    <row r="1962" spans="7:17">
      <c r="G1962" s="58"/>
      <c r="H1962" s="58"/>
      <c r="O1962" s="53"/>
      <c r="P1962" s="58"/>
      <c r="Q1962" s="57"/>
    </row>
    <row r="1963" spans="7:17">
      <c r="G1963" s="58"/>
      <c r="H1963" s="58"/>
      <c r="O1963" s="53"/>
      <c r="P1963" s="58"/>
      <c r="Q1963" s="57"/>
    </row>
    <row r="1964" spans="7:17">
      <c r="G1964" s="58"/>
      <c r="H1964" s="58"/>
      <c r="O1964" s="53"/>
      <c r="P1964" s="58"/>
      <c r="Q1964" s="57"/>
    </row>
    <row r="1965" spans="7:17">
      <c r="G1965" s="58"/>
      <c r="H1965" s="58"/>
      <c r="O1965" s="53"/>
      <c r="P1965" s="58"/>
      <c r="Q1965" s="57"/>
    </row>
    <row r="1966" spans="7:17">
      <c r="G1966" s="58"/>
      <c r="H1966" s="58"/>
      <c r="O1966" s="53"/>
      <c r="P1966" s="58"/>
      <c r="Q1966" s="57"/>
    </row>
    <row r="1967" spans="7:17">
      <c r="G1967" s="58"/>
      <c r="H1967" s="58"/>
      <c r="O1967" s="53"/>
      <c r="P1967" s="58"/>
      <c r="Q1967" s="57"/>
    </row>
    <row r="1968" spans="7:17">
      <c r="G1968" s="58"/>
      <c r="H1968" s="58"/>
      <c r="O1968" s="53"/>
      <c r="P1968" s="58"/>
      <c r="Q1968" s="57"/>
    </row>
    <row r="1969" spans="7:17">
      <c r="G1969" s="58"/>
      <c r="H1969" s="58"/>
      <c r="O1969" s="53"/>
      <c r="P1969" s="58"/>
      <c r="Q1969" s="57"/>
    </row>
    <row r="1970" spans="7:17">
      <c r="G1970" s="58"/>
      <c r="H1970" s="58"/>
      <c r="O1970" s="53"/>
      <c r="P1970" s="58"/>
      <c r="Q1970" s="57"/>
    </row>
    <row r="1971" spans="7:17">
      <c r="G1971" s="58"/>
      <c r="H1971" s="58"/>
      <c r="O1971" s="53"/>
      <c r="P1971" s="58"/>
      <c r="Q1971" s="57"/>
    </row>
    <row r="1972" spans="7:17">
      <c r="G1972" s="58"/>
      <c r="H1972" s="58"/>
      <c r="O1972" s="53"/>
      <c r="P1972" s="58"/>
      <c r="Q1972" s="57"/>
    </row>
    <row r="1973" spans="7:17">
      <c r="G1973" s="58"/>
      <c r="H1973" s="58"/>
      <c r="O1973" s="53"/>
      <c r="P1973" s="58"/>
      <c r="Q1973" s="57"/>
    </row>
    <row r="1974" spans="7:17">
      <c r="G1974" s="58"/>
      <c r="H1974" s="58"/>
      <c r="O1974" s="53"/>
      <c r="P1974" s="58"/>
      <c r="Q1974" s="57"/>
    </row>
    <row r="1975" spans="7:17">
      <c r="G1975" s="58"/>
      <c r="H1975" s="58"/>
      <c r="O1975" s="53"/>
      <c r="P1975" s="58"/>
      <c r="Q1975" s="57"/>
    </row>
    <row r="1976" spans="7:17">
      <c r="G1976" s="58"/>
      <c r="H1976" s="58"/>
      <c r="O1976" s="53"/>
      <c r="P1976" s="58"/>
      <c r="Q1976" s="57"/>
    </row>
    <row r="1977" spans="7:17">
      <c r="G1977" s="58"/>
      <c r="H1977" s="58"/>
      <c r="O1977" s="53"/>
      <c r="P1977" s="58"/>
      <c r="Q1977" s="57"/>
    </row>
    <row r="1978" spans="7:17">
      <c r="G1978" s="58"/>
      <c r="H1978" s="58"/>
      <c r="O1978" s="53"/>
      <c r="P1978" s="58"/>
      <c r="Q1978" s="57"/>
    </row>
    <row r="1979" spans="7:17">
      <c r="G1979" s="58"/>
      <c r="H1979" s="58"/>
      <c r="O1979" s="53"/>
      <c r="P1979" s="58"/>
      <c r="Q1979" s="57"/>
    </row>
    <row r="1980" spans="7:17">
      <c r="G1980" s="58"/>
      <c r="H1980" s="58"/>
      <c r="O1980" s="53"/>
      <c r="P1980" s="58"/>
      <c r="Q1980" s="57"/>
    </row>
    <row r="1981" spans="7:17">
      <c r="G1981" s="58"/>
      <c r="H1981" s="58"/>
      <c r="O1981" s="53"/>
      <c r="P1981" s="58"/>
      <c r="Q1981" s="57"/>
    </row>
    <row r="1982" spans="7:17">
      <c r="G1982" s="58"/>
      <c r="H1982" s="58"/>
      <c r="O1982" s="53"/>
      <c r="P1982" s="58"/>
      <c r="Q1982" s="57"/>
    </row>
    <row r="1983" spans="7:17">
      <c r="G1983" s="58"/>
      <c r="H1983" s="58"/>
      <c r="O1983" s="53"/>
      <c r="P1983" s="58"/>
      <c r="Q1983" s="57"/>
    </row>
    <row r="1984" spans="7:17">
      <c r="G1984" s="58"/>
      <c r="H1984" s="58"/>
      <c r="O1984" s="53"/>
      <c r="P1984" s="58"/>
      <c r="Q1984" s="57"/>
    </row>
    <row r="1985" spans="7:17">
      <c r="G1985" s="58"/>
      <c r="H1985" s="58"/>
      <c r="O1985" s="53"/>
      <c r="P1985" s="58"/>
      <c r="Q1985" s="57"/>
    </row>
    <row r="1986" spans="7:17">
      <c r="G1986" s="58"/>
      <c r="H1986" s="58"/>
      <c r="O1986" s="53"/>
      <c r="P1986" s="58"/>
      <c r="Q1986" s="57"/>
    </row>
    <row r="1987" spans="7:17">
      <c r="G1987" s="58"/>
      <c r="H1987" s="58"/>
      <c r="O1987" s="53"/>
      <c r="P1987" s="58"/>
      <c r="Q1987" s="57"/>
    </row>
    <row r="1988" spans="7:17">
      <c r="G1988" s="58"/>
      <c r="H1988" s="58"/>
      <c r="O1988" s="53"/>
      <c r="P1988" s="58"/>
      <c r="Q1988" s="57"/>
    </row>
    <row r="1989" spans="7:17">
      <c r="G1989" s="58"/>
      <c r="H1989" s="58"/>
      <c r="O1989" s="53"/>
      <c r="P1989" s="58"/>
      <c r="Q1989" s="57"/>
    </row>
    <row r="1990" spans="7:17">
      <c r="G1990" s="58"/>
      <c r="H1990" s="58"/>
      <c r="O1990" s="53"/>
      <c r="P1990" s="58"/>
      <c r="Q1990" s="57"/>
    </row>
    <row r="1991" spans="7:17">
      <c r="G1991" s="58"/>
      <c r="H1991" s="58"/>
      <c r="O1991" s="53"/>
      <c r="P1991" s="58"/>
      <c r="Q1991" s="57"/>
    </row>
    <row r="1992" spans="7:17">
      <c r="G1992" s="58"/>
      <c r="H1992" s="58"/>
      <c r="O1992" s="53"/>
      <c r="P1992" s="58"/>
      <c r="Q1992" s="57"/>
    </row>
    <row r="1993" spans="7:17">
      <c r="G1993" s="58"/>
      <c r="H1993" s="58"/>
      <c r="O1993" s="53"/>
      <c r="P1993" s="58"/>
      <c r="Q1993" s="57"/>
    </row>
    <row r="1994" spans="7:17">
      <c r="G1994" s="58"/>
      <c r="H1994" s="58"/>
      <c r="O1994" s="53"/>
      <c r="P1994" s="58"/>
      <c r="Q1994" s="57"/>
    </row>
    <row r="1995" spans="7:17">
      <c r="G1995" s="58"/>
      <c r="H1995" s="58"/>
      <c r="O1995" s="53"/>
      <c r="P1995" s="58"/>
      <c r="Q1995" s="57"/>
    </row>
    <row r="1996" spans="7:17">
      <c r="G1996" s="58"/>
      <c r="H1996" s="58"/>
      <c r="O1996" s="53"/>
      <c r="P1996" s="58"/>
      <c r="Q1996" s="57"/>
    </row>
    <row r="1997" spans="7:17">
      <c r="G1997" s="58"/>
      <c r="H1997" s="58"/>
      <c r="O1997" s="53"/>
      <c r="P1997" s="58"/>
      <c r="Q1997" s="57"/>
    </row>
    <row r="1998" spans="7:17">
      <c r="G1998" s="58"/>
      <c r="H1998" s="58"/>
      <c r="O1998" s="53"/>
      <c r="P1998" s="58"/>
      <c r="Q1998" s="57"/>
    </row>
    <row r="1999" spans="7:17">
      <c r="G1999" s="58"/>
      <c r="H1999" s="58"/>
      <c r="O1999" s="53"/>
      <c r="P1999" s="58"/>
      <c r="Q1999" s="57"/>
    </row>
    <row r="2000" spans="7:17">
      <c r="G2000" s="58"/>
      <c r="H2000" s="58"/>
      <c r="O2000" s="53"/>
      <c r="P2000" s="58"/>
      <c r="Q2000" s="57"/>
    </row>
    <row r="2001" spans="7:17">
      <c r="G2001" s="58"/>
      <c r="H2001" s="58"/>
      <c r="O2001" s="53"/>
      <c r="P2001" s="58"/>
      <c r="Q2001" s="57"/>
    </row>
    <row r="2002" spans="7:17">
      <c r="G2002" s="58"/>
      <c r="H2002" s="58"/>
      <c r="O2002" s="53"/>
      <c r="P2002" s="58"/>
      <c r="Q2002" s="57"/>
    </row>
    <row r="2003" spans="7:17">
      <c r="G2003" s="58"/>
      <c r="H2003" s="58"/>
      <c r="O2003" s="53"/>
      <c r="P2003" s="58"/>
      <c r="Q2003" s="57"/>
    </row>
    <row r="2004" spans="7:17">
      <c r="G2004" s="58"/>
      <c r="H2004" s="58"/>
      <c r="O2004" s="53"/>
      <c r="P2004" s="58"/>
      <c r="Q2004" s="57"/>
    </row>
    <row r="2005" spans="7:17">
      <c r="G2005" s="58"/>
      <c r="H2005" s="58"/>
      <c r="O2005" s="53"/>
      <c r="P2005" s="58"/>
      <c r="Q2005" s="57"/>
    </row>
    <row r="2006" spans="7:17">
      <c r="G2006" s="58"/>
      <c r="H2006" s="58"/>
      <c r="O2006" s="53"/>
      <c r="P2006" s="58"/>
      <c r="Q2006" s="57"/>
    </row>
    <row r="2007" spans="7:17">
      <c r="G2007" s="58"/>
      <c r="H2007" s="58"/>
      <c r="O2007" s="53"/>
      <c r="P2007" s="58"/>
      <c r="Q2007" s="57"/>
    </row>
    <row r="2008" spans="7:17">
      <c r="G2008" s="58"/>
      <c r="H2008" s="58"/>
      <c r="O2008" s="53"/>
      <c r="P2008" s="58"/>
      <c r="Q2008" s="57"/>
    </row>
    <row r="2009" spans="7:17">
      <c r="G2009" s="58"/>
      <c r="H2009" s="58"/>
      <c r="O2009" s="53"/>
      <c r="P2009" s="58"/>
      <c r="Q2009" s="57"/>
    </row>
    <row r="2010" spans="7:17">
      <c r="G2010" s="58"/>
      <c r="H2010" s="58"/>
      <c r="O2010" s="53"/>
      <c r="P2010" s="58"/>
      <c r="Q2010" s="57"/>
    </row>
    <row r="2011" spans="7:17">
      <c r="G2011" s="58"/>
      <c r="H2011" s="58"/>
      <c r="O2011" s="53"/>
      <c r="P2011" s="58"/>
      <c r="Q2011" s="57"/>
    </row>
    <row r="2012" spans="7:17">
      <c r="G2012" s="58"/>
      <c r="H2012" s="58"/>
      <c r="O2012" s="53"/>
      <c r="P2012" s="58"/>
      <c r="Q2012" s="57"/>
    </row>
    <row r="2013" spans="7:17">
      <c r="G2013" s="58"/>
      <c r="H2013" s="58"/>
      <c r="O2013" s="53"/>
      <c r="P2013" s="58"/>
      <c r="Q2013" s="57"/>
    </row>
    <row r="2014" spans="7:17">
      <c r="G2014" s="58"/>
      <c r="H2014" s="58"/>
      <c r="O2014" s="53"/>
      <c r="P2014" s="58"/>
      <c r="Q2014" s="57"/>
    </row>
    <row r="2015" spans="7:17">
      <c r="G2015" s="58"/>
      <c r="H2015" s="58"/>
      <c r="O2015" s="53"/>
      <c r="P2015" s="58"/>
      <c r="Q2015" s="57"/>
    </row>
    <row r="2016" spans="7:17">
      <c r="G2016" s="58"/>
      <c r="H2016" s="58"/>
      <c r="O2016" s="53"/>
      <c r="P2016" s="58"/>
      <c r="Q2016" s="57"/>
    </row>
    <row r="2017" spans="7:17">
      <c r="G2017" s="58"/>
      <c r="H2017" s="58"/>
      <c r="O2017" s="53"/>
      <c r="P2017" s="58"/>
      <c r="Q2017" s="57"/>
    </row>
    <row r="2018" spans="7:17">
      <c r="G2018" s="58"/>
      <c r="H2018" s="58"/>
      <c r="O2018" s="53"/>
      <c r="P2018" s="58"/>
      <c r="Q2018" s="57"/>
    </row>
    <row r="2019" spans="7:17">
      <c r="G2019" s="58"/>
      <c r="H2019" s="58"/>
      <c r="O2019" s="53"/>
      <c r="P2019" s="58"/>
      <c r="Q2019" s="57"/>
    </row>
    <row r="2020" spans="7:17">
      <c r="G2020" s="58"/>
      <c r="H2020" s="58"/>
      <c r="O2020" s="53"/>
      <c r="P2020" s="58"/>
      <c r="Q2020" s="57"/>
    </row>
    <row r="2021" spans="7:17">
      <c r="G2021" s="58"/>
      <c r="H2021" s="58"/>
      <c r="O2021" s="53"/>
      <c r="P2021" s="58"/>
      <c r="Q2021" s="57"/>
    </row>
    <row r="2022" spans="7:17">
      <c r="G2022" s="58"/>
      <c r="H2022" s="58"/>
      <c r="O2022" s="53"/>
      <c r="P2022" s="58"/>
      <c r="Q2022" s="57"/>
    </row>
    <row r="2023" spans="7:17">
      <c r="G2023" s="58"/>
      <c r="H2023" s="58"/>
      <c r="O2023" s="53"/>
      <c r="P2023" s="58"/>
      <c r="Q2023" s="57"/>
    </row>
    <row r="2024" spans="7:17">
      <c r="G2024" s="58"/>
      <c r="H2024" s="58"/>
      <c r="O2024" s="53"/>
      <c r="P2024" s="58"/>
      <c r="Q2024" s="57"/>
    </row>
    <row r="2025" spans="7:17">
      <c r="G2025" s="58"/>
      <c r="H2025" s="58"/>
      <c r="O2025" s="53"/>
      <c r="P2025" s="58"/>
      <c r="Q2025" s="57"/>
    </row>
    <row r="2026" spans="7:17">
      <c r="G2026" s="58"/>
      <c r="H2026" s="58"/>
      <c r="O2026" s="53"/>
      <c r="P2026" s="58"/>
      <c r="Q2026" s="57"/>
    </row>
    <row r="2027" spans="7:17">
      <c r="G2027" s="58"/>
      <c r="H2027" s="58"/>
      <c r="O2027" s="53"/>
      <c r="P2027" s="58"/>
      <c r="Q2027" s="57"/>
    </row>
    <row r="2028" spans="7:17">
      <c r="G2028" s="58"/>
      <c r="H2028" s="58"/>
      <c r="O2028" s="53"/>
      <c r="P2028" s="58"/>
      <c r="Q2028" s="57"/>
    </row>
    <row r="2029" spans="7:17">
      <c r="G2029" s="58"/>
      <c r="H2029" s="58"/>
      <c r="O2029" s="53"/>
      <c r="P2029" s="58"/>
      <c r="Q2029" s="57"/>
    </row>
    <row r="2030" spans="7:17">
      <c r="G2030" s="58"/>
      <c r="H2030" s="58"/>
      <c r="O2030" s="53"/>
      <c r="P2030" s="58"/>
      <c r="Q2030" s="57"/>
    </row>
    <row r="2031" spans="7:17">
      <c r="G2031" s="58"/>
      <c r="H2031" s="58"/>
      <c r="O2031" s="53"/>
      <c r="P2031" s="58"/>
      <c r="Q2031" s="57"/>
    </row>
    <row r="2032" spans="7:17">
      <c r="G2032" s="58"/>
      <c r="H2032" s="58"/>
      <c r="O2032" s="53"/>
      <c r="P2032" s="58"/>
      <c r="Q2032" s="57"/>
    </row>
    <row r="2033" spans="7:17">
      <c r="G2033" s="58"/>
      <c r="H2033" s="58"/>
      <c r="O2033" s="53"/>
      <c r="P2033" s="58"/>
      <c r="Q2033" s="57"/>
    </row>
    <row r="2034" spans="7:17">
      <c r="G2034" s="58"/>
      <c r="H2034" s="58"/>
      <c r="O2034" s="53"/>
      <c r="P2034" s="58"/>
      <c r="Q2034" s="57"/>
    </row>
    <row r="2035" spans="7:17">
      <c r="G2035" s="58"/>
      <c r="H2035" s="58"/>
      <c r="O2035" s="53"/>
      <c r="P2035" s="58"/>
      <c r="Q2035" s="57"/>
    </row>
    <row r="2036" spans="7:17">
      <c r="G2036" s="58"/>
      <c r="H2036" s="58"/>
      <c r="O2036" s="53"/>
      <c r="P2036" s="58"/>
      <c r="Q2036" s="57"/>
    </row>
    <row r="2037" spans="7:17">
      <c r="G2037" s="58"/>
      <c r="H2037" s="58"/>
      <c r="O2037" s="53"/>
      <c r="P2037" s="58"/>
      <c r="Q2037" s="57"/>
    </row>
    <row r="2038" spans="7:17">
      <c r="G2038" s="58"/>
      <c r="H2038" s="58"/>
      <c r="O2038" s="53"/>
      <c r="P2038" s="58"/>
      <c r="Q2038" s="57"/>
    </row>
    <row r="2039" spans="7:17">
      <c r="G2039" s="58"/>
      <c r="H2039" s="58"/>
      <c r="O2039" s="53"/>
      <c r="P2039" s="58"/>
      <c r="Q2039" s="57"/>
    </row>
    <row r="2040" spans="7:17">
      <c r="G2040" s="58"/>
      <c r="H2040" s="58"/>
      <c r="O2040" s="53"/>
      <c r="P2040" s="58"/>
      <c r="Q2040" s="57"/>
    </row>
    <row r="2041" spans="7:17">
      <c r="G2041" s="58"/>
      <c r="H2041" s="58"/>
      <c r="O2041" s="53"/>
      <c r="P2041" s="58"/>
      <c r="Q2041" s="57"/>
    </row>
    <row r="2042" spans="7:17">
      <c r="G2042" s="58"/>
      <c r="H2042" s="58"/>
      <c r="O2042" s="53"/>
      <c r="P2042" s="58"/>
      <c r="Q2042" s="57"/>
    </row>
    <row r="2043" spans="7:17">
      <c r="G2043" s="58"/>
      <c r="H2043" s="58"/>
      <c r="O2043" s="53"/>
      <c r="P2043" s="58"/>
      <c r="Q2043" s="57"/>
    </row>
    <row r="2044" spans="7:17">
      <c r="G2044" s="58"/>
      <c r="H2044" s="58"/>
      <c r="O2044" s="53"/>
      <c r="P2044" s="58"/>
      <c r="Q2044" s="57"/>
    </row>
    <row r="2045" spans="7:17">
      <c r="G2045" s="58"/>
      <c r="H2045" s="58"/>
      <c r="O2045" s="53"/>
      <c r="P2045" s="58"/>
      <c r="Q2045" s="57"/>
    </row>
    <row r="2046" spans="7:17">
      <c r="G2046" s="58"/>
      <c r="H2046" s="58"/>
      <c r="O2046" s="53"/>
      <c r="P2046" s="58"/>
      <c r="Q2046" s="57"/>
    </row>
    <row r="2047" spans="7:17">
      <c r="G2047" s="58"/>
      <c r="H2047" s="58"/>
      <c r="O2047" s="53"/>
      <c r="P2047" s="58"/>
      <c r="Q2047" s="57"/>
    </row>
    <row r="2048" spans="7:17">
      <c r="G2048" s="58"/>
      <c r="H2048" s="58"/>
      <c r="O2048" s="53"/>
      <c r="P2048" s="58"/>
      <c r="Q2048" s="57"/>
    </row>
    <row r="2049" spans="7:17">
      <c r="G2049" s="58"/>
      <c r="H2049" s="58"/>
      <c r="O2049" s="53"/>
      <c r="P2049" s="58"/>
      <c r="Q2049" s="57"/>
    </row>
    <row r="2050" spans="7:17">
      <c r="G2050" s="58"/>
      <c r="H2050" s="58"/>
      <c r="O2050" s="53"/>
      <c r="P2050" s="58"/>
      <c r="Q2050" s="57"/>
    </row>
    <row r="2051" spans="7:17">
      <c r="G2051" s="58"/>
      <c r="H2051" s="58"/>
      <c r="O2051" s="53"/>
      <c r="P2051" s="58"/>
      <c r="Q2051" s="57"/>
    </row>
    <row r="2052" spans="7:17">
      <c r="G2052" s="58"/>
      <c r="H2052" s="58"/>
      <c r="O2052" s="53"/>
      <c r="P2052" s="58"/>
      <c r="Q2052" s="57"/>
    </row>
    <row r="2053" spans="7:17">
      <c r="G2053" s="58"/>
      <c r="H2053" s="58"/>
      <c r="O2053" s="53"/>
      <c r="P2053" s="58"/>
      <c r="Q2053" s="57"/>
    </row>
    <row r="2054" spans="7:17">
      <c r="G2054" s="58"/>
      <c r="H2054" s="58"/>
      <c r="O2054" s="53"/>
      <c r="P2054" s="58"/>
      <c r="Q2054" s="57"/>
    </row>
    <row r="2055" spans="7:17">
      <c r="G2055" s="58"/>
      <c r="H2055" s="58"/>
      <c r="O2055" s="53"/>
      <c r="P2055" s="58"/>
      <c r="Q2055" s="57"/>
    </row>
    <row r="2056" spans="7:17">
      <c r="G2056" s="58"/>
      <c r="H2056" s="58"/>
      <c r="O2056" s="53"/>
      <c r="P2056" s="58"/>
      <c r="Q2056" s="57"/>
    </row>
    <row r="2057" spans="7:17">
      <c r="G2057" s="58"/>
      <c r="H2057" s="58"/>
      <c r="O2057" s="53"/>
      <c r="P2057" s="58"/>
      <c r="Q2057" s="57"/>
    </row>
    <row r="2058" spans="7:17">
      <c r="G2058" s="58"/>
      <c r="H2058" s="58"/>
      <c r="O2058" s="53"/>
      <c r="P2058" s="58"/>
      <c r="Q2058" s="57"/>
    </row>
    <row r="2059" spans="7:17">
      <c r="G2059" s="58"/>
      <c r="H2059" s="58"/>
      <c r="O2059" s="53"/>
      <c r="P2059" s="58"/>
      <c r="Q2059" s="57"/>
    </row>
    <row r="2060" spans="7:17">
      <c r="G2060" s="58"/>
      <c r="H2060" s="58"/>
      <c r="O2060" s="53"/>
      <c r="P2060" s="58"/>
      <c r="Q2060" s="57"/>
    </row>
    <row r="2061" spans="7:17">
      <c r="G2061" s="58"/>
      <c r="H2061" s="58"/>
      <c r="O2061" s="53"/>
      <c r="P2061" s="58"/>
      <c r="Q2061" s="57"/>
    </row>
    <row r="2062" spans="7:17">
      <c r="G2062" s="58"/>
      <c r="H2062" s="58"/>
      <c r="O2062" s="53"/>
      <c r="P2062" s="58"/>
      <c r="Q2062" s="57"/>
    </row>
    <row r="2063" spans="7:17">
      <c r="G2063" s="58"/>
      <c r="H2063" s="58"/>
      <c r="O2063" s="53"/>
      <c r="P2063" s="58"/>
      <c r="Q2063" s="57"/>
    </row>
    <row r="2064" spans="7:17">
      <c r="G2064" s="58"/>
      <c r="H2064" s="58"/>
      <c r="O2064" s="53"/>
      <c r="P2064" s="58"/>
      <c r="Q2064" s="57"/>
    </row>
    <row r="2065" spans="7:17">
      <c r="G2065" s="58"/>
      <c r="H2065" s="58"/>
      <c r="O2065" s="53"/>
      <c r="P2065" s="58"/>
      <c r="Q2065" s="57"/>
    </row>
    <row r="2066" spans="7:17">
      <c r="G2066" s="58"/>
      <c r="H2066" s="58"/>
      <c r="O2066" s="53"/>
      <c r="P2066" s="58"/>
      <c r="Q2066" s="57"/>
    </row>
    <row r="2067" spans="7:17">
      <c r="G2067" s="58"/>
      <c r="H2067" s="58"/>
      <c r="O2067" s="53"/>
      <c r="P2067" s="58"/>
      <c r="Q2067" s="57"/>
    </row>
    <row r="2068" spans="7:17">
      <c r="G2068" s="58"/>
      <c r="H2068" s="58"/>
      <c r="O2068" s="53"/>
      <c r="P2068" s="58"/>
      <c r="Q2068" s="57"/>
    </row>
    <row r="2069" spans="7:17">
      <c r="G2069" s="58"/>
      <c r="H2069" s="58"/>
      <c r="O2069" s="53"/>
      <c r="P2069" s="58"/>
      <c r="Q2069" s="57"/>
    </row>
    <row r="2070" spans="7:17">
      <c r="G2070" s="58"/>
      <c r="H2070" s="58"/>
      <c r="O2070" s="53"/>
      <c r="P2070" s="58"/>
      <c r="Q2070" s="57"/>
    </row>
    <row r="2071" spans="7:17">
      <c r="G2071" s="58"/>
      <c r="H2071" s="58"/>
      <c r="O2071" s="53"/>
      <c r="P2071" s="58"/>
      <c r="Q2071" s="57"/>
    </row>
    <row r="2072" spans="7:17">
      <c r="G2072" s="58"/>
      <c r="H2072" s="58"/>
      <c r="O2072" s="53"/>
      <c r="P2072" s="58"/>
      <c r="Q2072" s="57"/>
    </row>
    <row r="2073" spans="7:17">
      <c r="G2073" s="58"/>
      <c r="H2073" s="58"/>
      <c r="O2073" s="53"/>
      <c r="P2073" s="58"/>
      <c r="Q2073" s="57"/>
    </row>
    <row r="2074" spans="7:17">
      <c r="G2074" s="58"/>
      <c r="H2074" s="58"/>
      <c r="O2074" s="53"/>
      <c r="P2074" s="58"/>
      <c r="Q2074" s="57"/>
    </row>
    <row r="2075" spans="7:17">
      <c r="G2075" s="58"/>
      <c r="H2075" s="58"/>
      <c r="O2075" s="53"/>
      <c r="P2075" s="58"/>
      <c r="Q2075" s="57"/>
    </row>
    <row r="2076" spans="7:17">
      <c r="G2076" s="58"/>
      <c r="H2076" s="58"/>
      <c r="O2076" s="53"/>
      <c r="P2076" s="58"/>
      <c r="Q2076" s="57"/>
    </row>
    <row r="2077" spans="7:17">
      <c r="G2077" s="58"/>
      <c r="H2077" s="58"/>
      <c r="O2077" s="53"/>
      <c r="P2077" s="58"/>
      <c r="Q2077" s="57"/>
    </row>
    <row r="2078" spans="7:17">
      <c r="G2078" s="58"/>
      <c r="H2078" s="58"/>
      <c r="O2078" s="53"/>
      <c r="P2078" s="58"/>
      <c r="Q2078" s="57"/>
    </row>
    <row r="2079" spans="7:17">
      <c r="G2079" s="58"/>
      <c r="H2079" s="58"/>
      <c r="O2079" s="53"/>
      <c r="P2079" s="58"/>
      <c r="Q2079" s="57"/>
    </row>
    <row r="2080" spans="7:17">
      <c r="G2080" s="58"/>
      <c r="H2080" s="58"/>
      <c r="O2080" s="53"/>
      <c r="P2080" s="58"/>
      <c r="Q2080" s="57"/>
    </row>
    <row r="2081" spans="7:17">
      <c r="G2081" s="58"/>
      <c r="H2081" s="58"/>
      <c r="O2081" s="53"/>
      <c r="P2081" s="58"/>
      <c r="Q2081" s="57"/>
    </row>
    <row r="2082" spans="7:17">
      <c r="G2082" s="58"/>
      <c r="H2082" s="58"/>
      <c r="O2082" s="53"/>
      <c r="P2082" s="58"/>
      <c r="Q2082" s="57"/>
    </row>
    <row r="2083" spans="7:17">
      <c r="G2083" s="58"/>
      <c r="H2083" s="58"/>
      <c r="O2083" s="53"/>
      <c r="P2083" s="58"/>
      <c r="Q2083" s="57"/>
    </row>
    <row r="2084" spans="7:17">
      <c r="G2084" s="58"/>
      <c r="H2084" s="58"/>
      <c r="O2084" s="53"/>
      <c r="P2084" s="58"/>
      <c r="Q2084" s="57"/>
    </row>
    <row r="2085" spans="7:17">
      <c r="G2085" s="58"/>
      <c r="H2085" s="58"/>
      <c r="O2085" s="53"/>
      <c r="P2085" s="58"/>
      <c r="Q2085" s="57"/>
    </row>
    <row r="2086" spans="7:17">
      <c r="G2086" s="58"/>
      <c r="H2086" s="58"/>
      <c r="O2086" s="53"/>
      <c r="P2086" s="58"/>
      <c r="Q2086" s="57"/>
    </row>
    <row r="2087" spans="7:17">
      <c r="G2087" s="58"/>
      <c r="H2087" s="58"/>
      <c r="O2087" s="53"/>
      <c r="P2087" s="58"/>
      <c r="Q2087" s="57"/>
    </row>
    <row r="2088" spans="7:17">
      <c r="G2088" s="58"/>
      <c r="H2088" s="58"/>
      <c r="O2088" s="53"/>
      <c r="P2088" s="58"/>
      <c r="Q2088" s="57"/>
    </row>
    <row r="2089" spans="7:17">
      <c r="G2089" s="58"/>
      <c r="H2089" s="58"/>
      <c r="O2089" s="53"/>
      <c r="P2089" s="58"/>
      <c r="Q2089" s="57"/>
    </row>
    <row r="2090" spans="7:17">
      <c r="G2090" s="58"/>
      <c r="H2090" s="58"/>
      <c r="O2090" s="53"/>
      <c r="P2090" s="58"/>
      <c r="Q2090" s="57"/>
    </row>
    <row r="2091" spans="7:17">
      <c r="G2091" s="58"/>
      <c r="H2091" s="58"/>
      <c r="O2091" s="53"/>
      <c r="P2091" s="58"/>
      <c r="Q2091" s="57"/>
    </row>
    <row r="2092" spans="7:17">
      <c r="G2092" s="58"/>
      <c r="H2092" s="58"/>
      <c r="O2092" s="53"/>
      <c r="P2092" s="58"/>
      <c r="Q2092" s="57"/>
    </row>
    <row r="2093" spans="7:17">
      <c r="G2093" s="58"/>
      <c r="H2093" s="58"/>
      <c r="O2093" s="53"/>
      <c r="P2093" s="58"/>
      <c r="Q2093" s="57"/>
    </row>
    <row r="2094" spans="7:17">
      <c r="G2094" s="58"/>
      <c r="H2094" s="58"/>
      <c r="O2094" s="53"/>
      <c r="P2094" s="58"/>
      <c r="Q2094" s="57"/>
    </row>
    <row r="2095" spans="7:17">
      <c r="G2095" s="58"/>
      <c r="H2095" s="58"/>
      <c r="O2095" s="53"/>
      <c r="P2095" s="58"/>
      <c r="Q2095" s="57"/>
    </row>
    <row r="2096" spans="7:17">
      <c r="G2096" s="58"/>
      <c r="H2096" s="58"/>
      <c r="O2096" s="53"/>
      <c r="P2096" s="58"/>
      <c r="Q2096" s="57"/>
    </row>
    <row r="2097" spans="7:17">
      <c r="G2097" s="58"/>
      <c r="H2097" s="58"/>
      <c r="O2097" s="53"/>
      <c r="P2097" s="58"/>
      <c r="Q2097" s="57"/>
    </row>
    <row r="2098" spans="7:17">
      <c r="G2098" s="58"/>
      <c r="H2098" s="58"/>
      <c r="O2098" s="53"/>
      <c r="P2098" s="58"/>
      <c r="Q2098" s="57"/>
    </row>
    <row r="2099" spans="7:17">
      <c r="G2099" s="58"/>
      <c r="H2099" s="58"/>
      <c r="O2099" s="53"/>
      <c r="P2099" s="58"/>
      <c r="Q2099" s="57"/>
    </row>
    <row r="2100" spans="7:17">
      <c r="G2100" s="58"/>
      <c r="H2100" s="58"/>
      <c r="O2100" s="53"/>
      <c r="P2100" s="58"/>
      <c r="Q2100" s="57"/>
    </row>
    <row r="2101" spans="7:17">
      <c r="G2101" s="58"/>
      <c r="H2101" s="58"/>
      <c r="O2101" s="53"/>
      <c r="P2101" s="58"/>
      <c r="Q2101" s="57"/>
    </row>
    <row r="2102" spans="7:17">
      <c r="G2102" s="58"/>
      <c r="H2102" s="58"/>
      <c r="O2102" s="53"/>
      <c r="P2102" s="58"/>
      <c r="Q2102" s="57"/>
    </row>
    <row r="2103" spans="7:17">
      <c r="G2103" s="58"/>
      <c r="H2103" s="58"/>
      <c r="O2103" s="53"/>
      <c r="P2103" s="58"/>
      <c r="Q2103" s="57"/>
    </row>
    <row r="2104" spans="7:17">
      <c r="G2104" s="58"/>
      <c r="H2104" s="58"/>
      <c r="O2104" s="53"/>
      <c r="P2104" s="58"/>
      <c r="Q2104" s="57"/>
    </row>
    <row r="2105" spans="7:17">
      <c r="G2105" s="58"/>
      <c r="H2105" s="58"/>
      <c r="O2105" s="53"/>
      <c r="P2105" s="58"/>
      <c r="Q2105" s="57"/>
    </row>
    <row r="2106" spans="7:17">
      <c r="G2106" s="58"/>
      <c r="H2106" s="58"/>
      <c r="O2106" s="53"/>
      <c r="P2106" s="58"/>
      <c r="Q2106" s="57"/>
    </row>
    <row r="2107" spans="7:17">
      <c r="G2107" s="58"/>
      <c r="H2107" s="58"/>
      <c r="O2107" s="53"/>
      <c r="P2107" s="58"/>
      <c r="Q2107" s="57"/>
    </row>
    <row r="2108" spans="7:17">
      <c r="G2108" s="58"/>
      <c r="H2108" s="58"/>
      <c r="O2108" s="53"/>
      <c r="P2108" s="58"/>
      <c r="Q2108" s="57"/>
    </row>
    <row r="2109" spans="7:17">
      <c r="G2109" s="58"/>
      <c r="H2109" s="58"/>
      <c r="O2109" s="53"/>
      <c r="P2109" s="58"/>
      <c r="Q2109" s="57"/>
    </row>
    <row r="2110" spans="7:17">
      <c r="G2110" s="58"/>
      <c r="H2110" s="58"/>
      <c r="O2110" s="53"/>
      <c r="P2110" s="58"/>
      <c r="Q2110" s="57"/>
    </row>
    <row r="2111" spans="7:17">
      <c r="G2111" s="58"/>
      <c r="H2111" s="58"/>
      <c r="O2111" s="53"/>
      <c r="P2111" s="58"/>
      <c r="Q2111" s="57"/>
    </row>
    <row r="2112" spans="7:17">
      <c r="G2112" s="58"/>
      <c r="H2112" s="58"/>
      <c r="O2112" s="53"/>
      <c r="P2112" s="58"/>
      <c r="Q2112" s="57"/>
    </row>
    <row r="2113" spans="7:17">
      <c r="G2113" s="58"/>
      <c r="H2113" s="58"/>
      <c r="O2113" s="53"/>
      <c r="P2113" s="58"/>
      <c r="Q2113" s="57"/>
    </row>
    <row r="2114" spans="7:17">
      <c r="G2114" s="58"/>
      <c r="H2114" s="58"/>
      <c r="O2114" s="53"/>
      <c r="P2114" s="58"/>
      <c r="Q2114" s="57"/>
    </row>
    <row r="2115" spans="7:17">
      <c r="G2115" s="58"/>
      <c r="H2115" s="58"/>
      <c r="O2115" s="53"/>
      <c r="P2115" s="58"/>
      <c r="Q2115" s="57"/>
    </row>
    <row r="2116" spans="7:17">
      <c r="G2116" s="58"/>
      <c r="H2116" s="58"/>
      <c r="O2116" s="53"/>
      <c r="P2116" s="58"/>
      <c r="Q2116" s="57"/>
    </row>
    <row r="2117" spans="7:17">
      <c r="G2117" s="58"/>
      <c r="H2117" s="58"/>
      <c r="O2117" s="53"/>
      <c r="P2117" s="58"/>
      <c r="Q2117" s="57"/>
    </row>
    <row r="2118" spans="7:17">
      <c r="G2118" s="58"/>
      <c r="H2118" s="58"/>
      <c r="O2118" s="53"/>
      <c r="P2118" s="58"/>
      <c r="Q2118" s="57"/>
    </row>
    <row r="2119" spans="7:17">
      <c r="G2119" s="58"/>
      <c r="H2119" s="58"/>
      <c r="O2119" s="53"/>
      <c r="P2119" s="58"/>
      <c r="Q2119" s="57"/>
    </row>
    <row r="2120" spans="7:17">
      <c r="G2120" s="58"/>
      <c r="H2120" s="58"/>
      <c r="O2120" s="53"/>
      <c r="P2120" s="58"/>
      <c r="Q2120" s="57"/>
    </row>
    <row r="2121" spans="7:17">
      <c r="G2121" s="58"/>
      <c r="H2121" s="58"/>
      <c r="O2121" s="53"/>
      <c r="P2121" s="58"/>
      <c r="Q2121" s="57"/>
    </row>
    <row r="2122" spans="7:17">
      <c r="G2122" s="58"/>
      <c r="H2122" s="58"/>
      <c r="O2122" s="53"/>
      <c r="P2122" s="58"/>
      <c r="Q2122" s="57"/>
    </row>
    <row r="2123" spans="7:17">
      <c r="G2123" s="58"/>
      <c r="H2123" s="58"/>
      <c r="O2123" s="53"/>
      <c r="P2123" s="58"/>
      <c r="Q2123" s="57"/>
    </row>
    <row r="2124" spans="7:17">
      <c r="G2124" s="58"/>
      <c r="H2124" s="58"/>
      <c r="O2124" s="53"/>
      <c r="P2124" s="58"/>
      <c r="Q2124" s="57"/>
    </row>
    <row r="2125" spans="7:17">
      <c r="G2125" s="58"/>
      <c r="H2125" s="58"/>
      <c r="O2125" s="53"/>
      <c r="P2125" s="58"/>
      <c r="Q2125" s="57"/>
    </row>
    <row r="2126" spans="7:17">
      <c r="G2126" s="58"/>
      <c r="H2126" s="58"/>
      <c r="O2126" s="53"/>
      <c r="P2126" s="58"/>
      <c r="Q2126" s="57"/>
    </row>
    <row r="2127" spans="7:17">
      <c r="G2127" s="58"/>
      <c r="H2127" s="58"/>
      <c r="O2127" s="53"/>
      <c r="P2127" s="58"/>
      <c r="Q2127" s="57"/>
    </row>
    <row r="2128" spans="7:17">
      <c r="G2128" s="58"/>
      <c r="H2128" s="58"/>
      <c r="O2128" s="53"/>
      <c r="P2128" s="58"/>
      <c r="Q2128" s="57"/>
    </row>
    <row r="2129" spans="7:17">
      <c r="G2129" s="58"/>
      <c r="H2129" s="58"/>
      <c r="O2129" s="53"/>
      <c r="P2129" s="58"/>
      <c r="Q2129" s="57"/>
    </row>
    <row r="2130" spans="7:17">
      <c r="G2130" s="58"/>
      <c r="H2130" s="58"/>
      <c r="O2130" s="53"/>
      <c r="P2130" s="58"/>
      <c r="Q2130" s="57"/>
    </row>
    <row r="2131" spans="7:17">
      <c r="G2131" s="58"/>
      <c r="H2131" s="58"/>
      <c r="O2131" s="53"/>
      <c r="P2131" s="58"/>
      <c r="Q2131" s="57"/>
    </row>
    <row r="2132" spans="7:17">
      <c r="G2132" s="58"/>
      <c r="H2132" s="58"/>
      <c r="O2132" s="53"/>
      <c r="P2132" s="58"/>
      <c r="Q2132" s="57"/>
    </row>
    <row r="2133" spans="7:17">
      <c r="G2133" s="58"/>
      <c r="H2133" s="58"/>
      <c r="O2133" s="53"/>
      <c r="P2133" s="58"/>
      <c r="Q2133" s="57"/>
    </row>
    <row r="2134" spans="7:17">
      <c r="G2134" s="58"/>
      <c r="H2134" s="58"/>
      <c r="O2134" s="53"/>
      <c r="P2134" s="58"/>
      <c r="Q2134" s="57"/>
    </row>
    <row r="2135" spans="7:17">
      <c r="G2135" s="58"/>
      <c r="H2135" s="58"/>
      <c r="O2135" s="53"/>
      <c r="P2135" s="58"/>
      <c r="Q2135" s="57"/>
    </row>
    <row r="2136" spans="7:17">
      <c r="G2136" s="58"/>
      <c r="H2136" s="58"/>
      <c r="O2136" s="53"/>
      <c r="P2136" s="58"/>
      <c r="Q2136" s="57"/>
    </row>
    <row r="2137" spans="7:17">
      <c r="G2137" s="58"/>
      <c r="H2137" s="58"/>
      <c r="O2137" s="53"/>
      <c r="P2137" s="58"/>
      <c r="Q2137" s="57"/>
    </row>
    <row r="2138" spans="7:17">
      <c r="G2138" s="58"/>
      <c r="H2138" s="58"/>
      <c r="O2138" s="53"/>
      <c r="P2138" s="58"/>
      <c r="Q2138" s="57"/>
    </row>
    <row r="2139" spans="7:17">
      <c r="G2139" s="58"/>
      <c r="H2139" s="58"/>
      <c r="O2139" s="53"/>
      <c r="P2139" s="58"/>
      <c r="Q2139" s="57"/>
    </row>
    <row r="2140" spans="7:17">
      <c r="G2140" s="58"/>
      <c r="H2140" s="58"/>
      <c r="O2140" s="53"/>
      <c r="P2140" s="58"/>
      <c r="Q2140" s="57"/>
    </row>
    <row r="2141" spans="7:17">
      <c r="G2141" s="58"/>
      <c r="H2141" s="58"/>
      <c r="O2141" s="53"/>
      <c r="P2141" s="58"/>
      <c r="Q2141" s="57"/>
    </row>
    <row r="2142" spans="7:17">
      <c r="G2142" s="58"/>
      <c r="H2142" s="58"/>
      <c r="O2142" s="53"/>
      <c r="P2142" s="58"/>
      <c r="Q2142" s="57"/>
    </row>
    <row r="2143" spans="7:17">
      <c r="G2143" s="58"/>
      <c r="H2143" s="58"/>
      <c r="O2143" s="53"/>
      <c r="P2143" s="58"/>
      <c r="Q2143" s="57"/>
    </row>
    <row r="2144" spans="7:17">
      <c r="G2144" s="58"/>
      <c r="H2144" s="58"/>
      <c r="O2144" s="53"/>
      <c r="P2144" s="58"/>
      <c r="Q2144" s="57"/>
    </row>
    <row r="2145" spans="7:17">
      <c r="G2145" s="58"/>
      <c r="H2145" s="58"/>
      <c r="O2145" s="53"/>
      <c r="P2145" s="58"/>
      <c r="Q2145" s="57"/>
    </row>
    <row r="2146" spans="7:17">
      <c r="G2146" s="58"/>
      <c r="H2146" s="58"/>
      <c r="O2146" s="53"/>
      <c r="P2146" s="58"/>
      <c r="Q2146" s="57"/>
    </row>
    <row r="2147" spans="7:17">
      <c r="G2147" s="58"/>
      <c r="H2147" s="58"/>
      <c r="O2147" s="53"/>
      <c r="P2147" s="58"/>
      <c r="Q2147" s="57"/>
    </row>
    <row r="2148" spans="7:17">
      <c r="G2148" s="58"/>
      <c r="H2148" s="58"/>
      <c r="O2148" s="53"/>
      <c r="P2148" s="58"/>
      <c r="Q2148" s="57"/>
    </row>
    <row r="2149" spans="7:17">
      <c r="G2149" s="58"/>
      <c r="H2149" s="58"/>
      <c r="O2149" s="53"/>
      <c r="P2149" s="58"/>
      <c r="Q2149" s="57"/>
    </row>
    <row r="2150" spans="7:17">
      <c r="G2150" s="58"/>
      <c r="H2150" s="58"/>
      <c r="O2150" s="53"/>
      <c r="P2150" s="58"/>
      <c r="Q2150" s="57"/>
    </row>
    <row r="2151" spans="7:17">
      <c r="G2151" s="58"/>
      <c r="H2151" s="58"/>
      <c r="O2151" s="53"/>
      <c r="P2151" s="58"/>
      <c r="Q2151" s="57"/>
    </row>
    <row r="2152" spans="7:17">
      <c r="G2152" s="58"/>
      <c r="H2152" s="58"/>
      <c r="O2152" s="53"/>
      <c r="P2152" s="58"/>
      <c r="Q2152" s="57"/>
    </row>
    <row r="2153" spans="7:17">
      <c r="G2153" s="58"/>
      <c r="H2153" s="58"/>
      <c r="O2153" s="53"/>
      <c r="P2153" s="58"/>
      <c r="Q2153" s="57"/>
    </row>
    <row r="2154" spans="7:17">
      <c r="G2154" s="58"/>
      <c r="H2154" s="58"/>
      <c r="O2154" s="53"/>
      <c r="P2154" s="58"/>
      <c r="Q2154" s="57"/>
    </row>
    <row r="2155" spans="7:17">
      <c r="G2155" s="58"/>
      <c r="H2155" s="58"/>
      <c r="O2155" s="53"/>
      <c r="P2155" s="58"/>
      <c r="Q2155" s="57"/>
    </row>
    <row r="2156" spans="7:17">
      <c r="G2156" s="58"/>
      <c r="H2156" s="58"/>
      <c r="O2156" s="53"/>
      <c r="P2156" s="58"/>
      <c r="Q2156" s="57"/>
    </row>
    <row r="2157" spans="7:17">
      <c r="G2157" s="58"/>
      <c r="H2157" s="58"/>
      <c r="O2157" s="53"/>
      <c r="P2157" s="58"/>
      <c r="Q2157" s="57"/>
    </row>
    <row r="2158" spans="7:17">
      <c r="G2158" s="58"/>
      <c r="H2158" s="58"/>
      <c r="O2158" s="53"/>
      <c r="P2158" s="58"/>
      <c r="Q2158" s="57"/>
    </row>
    <row r="2159" spans="7:17">
      <c r="G2159" s="58"/>
      <c r="H2159" s="58"/>
      <c r="O2159" s="53"/>
      <c r="P2159" s="58"/>
      <c r="Q2159" s="57"/>
    </row>
    <row r="2160" spans="7:17">
      <c r="G2160" s="58"/>
      <c r="H2160" s="58"/>
      <c r="O2160" s="53"/>
      <c r="P2160" s="58"/>
      <c r="Q2160" s="57"/>
    </row>
    <row r="2161" spans="5:17">
      <c r="G2161" s="58"/>
      <c r="H2161" s="58"/>
      <c r="O2161" s="53"/>
      <c r="P2161" s="58"/>
      <c r="Q2161" s="57"/>
    </row>
    <row r="2162" spans="5:17">
      <c r="E2162" s="56"/>
      <c r="G2162" s="58"/>
      <c r="H2162" s="58"/>
      <c r="O2162" s="53"/>
      <c r="P2162" s="58"/>
      <c r="Q2162" s="57"/>
    </row>
    <row r="2163" spans="5:17">
      <c r="G2163" s="58"/>
      <c r="H2163" s="58"/>
      <c r="O2163" s="53"/>
      <c r="P2163" s="58"/>
      <c r="Q2163" s="57"/>
    </row>
    <row r="2164" spans="5:17">
      <c r="G2164" s="58"/>
      <c r="H2164" s="58"/>
      <c r="O2164" s="53"/>
      <c r="P2164" s="58"/>
      <c r="Q2164" s="57"/>
    </row>
    <row r="2165" spans="5:17">
      <c r="G2165" s="58"/>
      <c r="H2165" s="58"/>
      <c r="O2165" s="53"/>
      <c r="P2165" s="58"/>
      <c r="Q2165" s="57"/>
    </row>
    <row r="2166" spans="5:17">
      <c r="G2166" s="58"/>
      <c r="H2166" s="58"/>
      <c r="O2166" s="53"/>
      <c r="P2166" s="58"/>
      <c r="Q2166" s="57"/>
    </row>
    <row r="2167" spans="5:17">
      <c r="G2167" s="58"/>
      <c r="H2167" s="58"/>
      <c r="O2167" s="53"/>
      <c r="P2167" s="58"/>
      <c r="Q2167" s="57"/>
    </row>
    <row r="2168" spans="5:17">
      <c r="G2168" s="58"/>
      <c r="H2168" s="58"/>
      <c r="O2168" s="53"/>
      <c r="P2168" s="58"/>
      <c r="Q2168" s="57"/>
    </row>
    <row r="2169" spans="5:17">
      <c r="G2169" s="58"/>
      <c r="H2169" s="58"/>
      <c r="O2169" s="53"/>
      <c r="P2169" s="58"/>
      <c r="Q2169" s="57"/>
    </row>
    <row r="2170" spans="5:17">
      <c r="G2170" s="58"/>
      <c r="H2170" s="58"/>
      <c r="O2170" s="53"/>
      <c r="P2170" s="58"/>
      <c r="Q2170" s="57"/>
    </row>
    <row r="2171" spans="5:17">
      <c r="G2171" s="58"/>
      <c r="H2171" s="58"/>
      <c r="O2171" s="53"/>
      <c r="P2171" s="58"/>
      <c r="Q2171" s="57"/>
    </row>
    <row r="2172" spans="5:17">
      <c r="G2172" s="58"/>
      <c r="H2172" s="58"/>
      <c r="O2172" s="53"/>
      <c r="P2172" s="58"/>
      <c r="Q2172" s="57"/>
    </row>
    <row r="2173" spans="5:17">
      <c r="G2173" s="58"/>
      <c r="H2173" s="58"/>
      <c r="O2173" s="53"/>
      <c r="P2173" s="58"/>
      <c r="Q2173" s="57"/>
    </row>
    <row r="2174" spans="5:17">
      <c r="G2174" s="58"/>
      <c r="H2174" s="58"/>
      <c r="O2174" s="53"/>
      <c r="P2174" s="58"/>
      <c r="Q2174" s="57"/>
    </row>
    <row r="2175" spans="5:17">
      <c r="G2175" s="58"/>
      <c r="H2175" s="58"/>
      <c r="O2175" s="53"/>
      <c r="P2175" s="58"/>
      <c r="Q2175" s="57"/>
    </row>
    <row r="2176" spans="5:17">
      <c r="G2176" s="58"/>
      <c r="H2176" s="58"/>
      <c r="O2176" s="53"/>
      <c r="P2176" s="58"/>
      <c r="Q2176" s="57"/>
    </row>
    <row r="2177" spans="7:17">
      <c r="G2177" s="58"/>
      <c r="H2177" s="58"/>
      <c r="O2177" s="53"/>
      <c r="P2177" s="58"/>
      <c r="Q2177" s="57"/>
    </row>
    <row r="2178" spans="7:17">
      <c r="G2178" s="58"/>
      <c r="H2178" s="58"/>
      <c r="O2178" s="53"/>
      <c r="P2178" s="58"/>
      <c r="Q2178" s="57"/>
    </row>
    <row r="2179" spans="7:17">
      <c r="G2179" s="58"/>
      <c r="H2179" s="58"/>
      <c r="O2179" s="53"/>
      <c r="P2179" s="58"/>
      <c r="Q2179" s="57"/>
    </row>
    <row r="2180" spans="7:17">
      <c r="G2180" s="58"/>
      <c r="H2180" s="58"/>
      <c r="O2180" s="53"/>
      <c r="P2180" s="58"/>
      <c r="Q2180" s="57"/>
    </row>
    <row r="2181" spans="7:17">
      <c r="G2181" s="58"/>
      <c r="H2181" s="58"/>
      <c r="O2181" s="53"/>
      <c r="P2181" s="58"/>
      <c r="Q2181" s="57"/>
    </row>
    <row r="2182" spans="7:17">
      <c r="G2182" s="58"/>
      <c r="H2182" s="58"/>
      <c r="O2182" s="53"/>
      <c r="P2182" s="58"/>
      <c r="Q2182" s="57"/>
    </row>
    <row r="2183" spans="7:17">
      <c r="G2183" s="58"/>
      <c r="H2183" s="58"/>
      <c r="O2183" s="53"/>
      <c r="P2183" s="58"/>
      <c r="Q2183" s="57"/>
    </row>
    <row r="2184" spans="7:17">
      <c r="G2184" s="58"/>
      <c r="H2184" s="58"/>
      <c r="O2184" s="53"/>
      <c r="P2184" s="58"/>
      <c r="Q2184" s="57"/>
    </row>
    <row r="2185" spans="7:17">
      <c r="G2185" s="58"/>
      <c r="H2185" s="58"/>
      <c r="O2185" s="53"/>
      <c r="P2185" s="58"/>
      <c r="Q2185" s="57"/>
    </row>
    <row r="2186" spans="7:17">
      <c r="G2186" s="58"/>
      <c r="H2186" s="58"/>
      <c r="O2186" s="53"/>
      <c r="P2186" s="58"/>
      <c r="Q2186" s="57"/>
    </row>
    <row r="2187" spans="7:17">
      <c r="G2187" s="58"/>
      <c r="H2187" s="58"/>
      <c r="O2187" s="53"/>
      <c r="P2187" s="58"/>
      <c r="Q2187" s="57"/>
    </row>
    <row r="2188" spans="7:17">
      <c r="G2188" s="58"/>
      <c r="H2188" s="58"/>
      <c r="O2188" s="53"/>
      <c r="P2188" s="58"/>
      <c r="Q2188" s="57"/>
    </row>
    <row r="2189" spans="7:17">
      <c r="G2189" s="58"/>
      <c r="H2189" s="58"/>
      <c r="O2189" s="53"/>
      <c r="P2189" s="58"/>
      <c r="Q2189" s="57"/>
    </row>
    <row r="2190" spans="7:17">
      <c r="G2190" s="58"/>
      <c r="H2190" s="58"/>
      <c r="O2190" s="53"/>
      <c r="P2190" s="58"/>
      <c r="Q2190" s="57"/>
    </row>
    <row r="2191" spans="7:17">
      <c r="G2191" s="58"/>
      <c r="H2191" s="58"/>
      <c r="O2191" s="53"/>
      <c r="P2191" s="58"/>
      <c r="Q2191" s="57"/>
    </row>
    <row r="2192" spans="7:17">
      <c r="G2192" s="58"/>
      <c r="H2192" s="58"/>
      <c r="O2192" s="53"/>
      <c r="P2192" s="58"/>
      <c r="Q2192" s="57"/>
    </row>
    <row r="2193" spans="7:17">
      <c r="G2193" s="58"/>
      <c r="H2193" s="58"/>
      <c r="O2193" s="53"/>
      <c r="P2193" s="58"/>
      <c r="Q2193" s="57"/>
    </row>
    <row r="2194" spans="7:17">
      <c r="G2194" s="58"/>
      <c r="H2194" s="58"/>
      <c r="O2194" s="53"/>
      <c r="P2194" s="58"/>
      <c r="Q2194" s="57"/>
    </row>
    <row r="2195" spans="7:17">
      <c r="G2195" s="58"/>
      <c r="H2195" s="58"/>
      <c r="O2195" s="53"/>
      <c r="P2195" s="58"/>
      <c r="Q2195" s="57"/>
    </row>
    <row r="2196" spans="7:17">
      <c r="G2196" s="58"/>
      <c r="H2196" s="58"/>
      <c r="O2196" s="53"/>
      <c r="P2196" s="58"/>
      <c r="Q2196" s="57"/>
    </row>
    <row r="2197" spans="7:17">
      <c r="G2197" s="58"/>
      <c r="H2197" s="58"/>
      <c r="O2197" s="53"/>
      <c r="P2197" s="58"/>
      <c r="Q2197" s="57"/>
    </row>
    <row r="2198" spans="7:17">
      <c r="G2198" s="58"/>
      <c r="H2198" s="58"/>
      <c r="O2198" s="53"/>
      <c r="P2198" s="58"/>
      <c r="Q2198" s="57"/>
    </row>
    <row r="2199" spans="7:17">
      <c r="G2199" s="58"/>
      <c r="H2199" s="58"/>
      <c r="O2199" s="53"/>
      <c r="P2199" s="58"/>
      <c r="Q2199" s="57"/>
    </row>
    <row r="2200" spans="7:17">
      <c r="G2200" s="58"/>
      <c r="H2200" s="58"/>
      <c r="O2200" s="53"/>
      <c r="P2200" s="58"/>
      <c r="Q2200" s="57"/>
    </row>
    <row r="2201" spans="7:17">
      <c r="G2201" s="58"/>
      <c r="H2201" s="58"/>
      <c r="O2201" s="53"/>
      <c r="P2201" s="58"/>
      <c r="Q2201" s="57"/>
    </row>
    <row r="2202" spans="7:17">
      <c r="G2202" s="58"/>
      <c r="H2202" s="58"/>
      <c r="O2202" s="53"/>
      <c r="P2202" s="58"/>
      <c r="Q2202" s="57"/>
    </row>
    <row r="2203" spans="7:17">
      <c r="G2203" s="58"/>
      <c r="H2203" s="58"/>
      <c r="O2203" s="53"/>
      <c r="P2203" s="58"/>
      <c r="Q2203" s="57"/>
    </row>
    <row r="2204" spans="7:17">
      <c r="G2204" s="58"/>
      <c r="H2204" s="58"/>
      <c r="O2204" s="53"/>
      <c r="P2204" s="58"/>
      <c r="Q2204" s="57"/>
    </row>
    <row r="2205" spans="7:17">
      <c r="G2205" s="58"/>
      <c r="H2205" s="58"/>
      <c r="O2205" s="53"/>
      <c r="P2205" s="58"/>
      <c r="Q2205" s="57"/>
    </row>
    <row r="2206" spans="7:17">
      <c r="G2206" s="58"/>
      <c r="H2206" s="58"/>
      <c r="O2206" s="53"/>
      <c r="P2206" s="58"/>
      <c r="Q2206" s="57"/>
    </row>
    <row r="2207" spans="7:17">
      <c r="G2207" s="58"/>
      <c r="H2207" s="58"/>
      <c r="O2207" s="53"/>
      <c r="P2207" s="58"/>
      <c r="Q2207" s="57"/>
    </row>
    <row r="2208" spans="7:17">
      <c r="G2208" s="58"/>
      <c r="H2208" s="58"/>
      <c r="O2208" s="53"/>
      <c r="P2208" s="58"/>
      <c r="Q2208" s="57"/>
    </row>
    <row r="2209" spans="7:17">
      <c r="G2209" s="58"/>
      <c r="H2209" s="58"/>
      <c r="O2209" s="53"/>
      <c r="P2209" s="58"/>
      <c r="Q2209" s="57"/>
    </row>
    <row r="2210" spans="7:17">
      <c r="G2210" s="58"/>
      <c r="H2210" s="58"/>
      <c r="O2210" s="53"/>
      <c r="P2210" s="58"/>
      <c r="Q2210" s="57"/>
    </row>
    <row r="2211" spans="7:17">
      <c r="G2211" s="58"/>
      <c r="H2211" s="58"/>
      <c r="O2211" s="53"/>
      <c r="P2211" s="58"/>
      <c r="Q2211" s="57"/>
    </row>
    <row r="2212" spans="7:17">
      <c r="G2212" s="58"/>
      <c r="H2212" s="58"/>
      <c r="O2212" s="53"/>
      <c r="P2212" s="58"/>
      <c r="Q2212" s="57"/>
    </row>
    <row r="2213" spans="7:17">
      <c r="G2213" s="58"/>
      <c r="H2213" s="58"/>
      <c r="O2213" s="53"/>
      <c r="P2213" s="58"/>
      <c r="Q2213" s="57"/>
    </row>
    <row r="2214" spans="7:17">
      <c r="G2214" s="58"/>
      <c r="H2214" s="58"/>
      <c r="O2214" s="53"/>
      <c r="P2214" s="58"/>
      <c r="Q2214" s="57"/>
    </row>
    <row r="2215" spans="7:17">
      <c r="G2215" s="58"/>
      <c r="H2215" s="58"/>
      <c r="O2215" s="53"/>
      <c r="P2215" s="58"/>
      <c r="Q2215" s="57"/>
    </row>
    <row r="2216" spans="7:17">
      <c r="G2216" s="58"/>
      <c r="H2216" s="58"/>
      <c r="O2216" s="53"/>
      <c r="P2216" s="58"/>
      <c r="Q2216" s="57"/>
    </row>
    <row r="2217" spans="7:17">
      <c r="G2217" s="58"/>
      <c r="H2217" s="58"/>
      <c r="O2217" s="53"/>
      <c r="P2217" s="58"/>
      <c r="Q2217" s="57"/>
    </row>
    <row r="2218" spans="7:17">
      <c r="G2218" s="58"/>
      <c r="H2218" s="58"/>
      <c r="O2218" s="53"/>
      <c r="P2218" s="58"/>
      <c r="Q2218" s="57"/>
    </row>
    <row r="2219" spans="7:17">
      <c r="G2219" s="58"/>
      <c r="H2219" s="58"/>
      <c r="O2219" s="53"/>
      <c r="P2219" s="58"/>
      <c r="Q2219" s="57"/>
    </row>
    <row r="2220" spans="7:17">
      <c r="G2220" s="58"/>
      <c r="H2220" s="58"/>
      <c r="O2220" s="53"/>
      <c r="P2220" s="58"/>
      <c r="Q2220" s="57"/>
    </row>
    <row r="2221" spans="7:17">
      <c r="G2221" s="58"/>
      <c r="H2221" s="58"/>
      <c r="O2221" s="53"/>
      <c r="P2221" s="58"/>
      <c r="Q2221" s="57"/>
    </row>
    <row r="2222" spans="7:17">
      <c r="G2222" s="58"/>
      <c r="H2222" s="58"/>
      <c r="O2222" s="53"/>
      <c r="P2222" s="58"/>
      <c r="Q2222" s="57"/>
    </row>
    <row r="2223" spans="7:17">
      <c r="G2223" s="58"/>
      <c r="H2223" s="58"/>
      <c r="O2223" s="53"/>
      <c r="P2223" s="58"/>
      <c r="Q2223" s="57"/>
    </row>
    <row r="2224" spans="7:17">
      <c r="G2224" s="58"/>
      <c r="H2224" s="58"/>
      <c r="O2224" s="53"/>
      <c r="P2224" s="58"/>
      <c r="Q2224" s="57"/>
    </row>
    <row r="2225" spans="7:17">
      <c r="G2225" s="58"/>
      <c r="H2225" s="58"/>
      <c r="O2225" s="53"/>
      <c r="P2225" s="58"/>
      <c r="Q2225" s="57"/>
    </row>
    <row r="2226" spans="7:17">
      <c r="G2226" s="58"/>
      <c r="H2226" s="58"/>
      <c r="O2226" s="53"/>
      <c r="P2226" s="58"/>
      <c r="Q2226" s="57"/>
    </row>
    <row r="2227" spans="7:17">
      <c r="G2227" s="58"/>
      <c r="H2227" s="58"/>
      <c r="O2227" s="53"/>
      <c r="P2227" s="58"/>
      <c r="Q2227" s="57"/>
    </row>
    <row r="2228" spans="7:17">
      <c r="G2228" s="58"/>
      <c r="H2228" s="58"/>
      <c r="O2228" s="53"/>
      <c r="P2228" s="58"/>
      <c r="Q2228" s="57"/>
    </row>
    <row r="2229" spans="7:17">
      <c r="G2229" s="58"/>
      <c r="H2229" s="58"/>
      <c r="O2229" s="53"/>
      <c r="P2229" s="58"/>
      <c r="Q2229" s="57"/>
    </row>
    <row r="2230" spans="7:17">
      <c r="G2230" s="58"/>
      <c r="H2230" s="58"/>
      <c r="O2230" s="53"/>
      <c r="P2230" s="58"/>
      <c r="Q2230" s="57"/>
    </row>
    <row r="2231" spans="7:17">
      <c r="G2231" s="58"/>
      <c r="H2231" s="58"/>
      <c r="O2231" s="53"/>
      <c r="P2231" s="58"/>
      <c r="Q2231" s="57"/>
    </row>
    <row r="2232" spans="7:17">
      <c r="G2232" s="58"/>
      <c r="H2232" s="58"/>
      <c r="O2232" s="53"/>
      <c r="P2232" s="58"/>
      <c r="Q2232" s="57"/>
    </row>
    <row r="2233" spans="7:17">
      <c r="G2233" s="58"/>
      <c r="H2233" s="58"/>
      <c r="O2233" s="53"/>
      <c r="P2233" s="58"/>
      <c r="Q2233" s="57"/>
    </row>
    <row r="2234" spans="7:17">
      <c r="G2234" s="58"/>
      <c r="H2234" s="58"/>
      <c r="O2234" s="53"/>
      <c r="P2234" s="58"/>
      <c r="Q2234" s="57"/>
    </row>
    <row r="2235" spans="7:17">
      <c r="G2235" s="58"/>
      <c r="H2235" s="58"/>
      <c r="O2235" s="53"/>
      <c r="P2235" s="58"/>
      <c r="Q2235" s="57"/>
    </row>
    <row r="2236" spans="7:17">
      <c r="G2236" s="58"/>
      <c r="H2236" s="58"/>
      <c r="O2236" s="53"/>
      <c r="P2236" s="58"/>
      <c r="Q2236" s="57"/>
    </row>
    <row r="2237" spans="7:17">
      <c r="G2237" s="58"/>
      <c r="H2237" s="58"/>
      <c r="O2237" s="53"/>
      <c r="P2237" s="58"/>
      <c r="Q2237" s="57"/>
    </row>
    <row r="2238" spans="7:17">
      <c r="G2238" s="58"/>
      <c r="H2238" s="58"/>
      <c r="O2238" s="53"/>
      <c r="P2238" s="58"/>
      <c r="Q2238" s="57"/>
    </row>
    <row r="2239" spans="7:17">
      <c r="G2239" s="58"/>
      <c r="H2239" s="58"/>
      <c r="O2239" s="53"/>
      <c r="P2239" s="58"/>
      <c r="Q2239" s="57"/>
    </row>
    <row r="2240" spans="7:17">
      <c r="G2240" s="58"/>
      <c r="H2240" s="58"/>
      <c r="O2240" s="53"/>
      <c r="P2240" s="58"/>
      <c r="Q2240" s="57"/>
    </row>
    <row r="2241" spans="7:17">
      <c r="G2241" s="58"/>
      <c r="H2241" s="58"/>
      <c r="O2241" s="53"/>
      <c r="P2241" s="58"/>
      <c r="Q2241" s="57"/>
    </row>
    <row r="2242" spans="7:17">
      <c r="G2242" s="58"/>
      <c r="H2242" s="58"/>
      <c r="O2242" s="53"/>
      <c r="P2242" s="58"/>
      <c r="Q2242" s="57"/>
    </row>
    <row r="2243" spans="7:17">
      <c r="G2243" s="58"/>
      <c r="H2243" s="58"/>
      <c r="O2243" s="53"/>
      <c r="P2243" s="58"/>
      <c r="Q2243" s="57"/>
    </row>
    <row r="2244" spans="7:17">
      <c r="G2244" s="58"/>
      <c r="H2244" s="58"/>
      <c r="O2244" s="53"/>
      <c r="P2244" s="58"/>
      <c r="Q2244" s="57"/>
    </row>
    <row r="2245" spans="7:17">
      <c r="G2245" s="58"/>
      <c r="H2245" s="58"/>
      <c r="O2245" s="53"/>
      <c r="P2245" s="58"/>
      <c r="Q2245" s="57"/>
    </row>
    <row r="2246" spans="7:17">
      <c r="G2246" s="58"/>
      <c r="H2246" s="58"/>
      <c r="O2246" s="53"/>
      <c r="P2246" s="58"/>
      <c r="Q2246" s="57"/>
    </row>
    <row r="2247" spans="7:17">
      <c r="G2247" s="58"/>
      <c r="H2247" s="58"/>
      <c r="O2247" s="53"/>
      <c r="P2247" s="58"/>
      <c r="Q2247" s="57"/>
    </row>
    <row r="2248" spans="7:17">
      <c r="G2248" s="58"/>
      <c r="H2248" s="58"/>
      <c r="O2248" s="53"/>
      <c r="P2248" s="58"/>
      <c r="Q2248" s="57"/>
    </row>
    <row r="2249" spans="7:17">
      <c r="G2249" s="58"/>
      <c r="H2249" s="58"/>
      <c r="O2249" s="53"/>
      <c r="P2249" s="58"/>
      <c r="Q2249" s="57"/>
    </row>
    <row r="2250" spans="7:17">
      <c r="G2250" s="58"/>
      <c r="H2250" s="58"/>
      <c r="O2250" s="53"/>
      <c r="P2250" s="58"/>
      <c r="Q2250" s="57"/>
    </row>
    <row r="2251" spans="7:17">
      <c r="G2251" s="58"/>
      <c r="H2251" s="58"/>
      <c r="O2251" s="53"/>
      <c r="P2251" s="58"/>
      <c r="Q2251" s="57"/>
    </row>
    <row r="2252" spans="7:17">
      <c r="G2252" s="58"/>
      <c r="H2252" s="58"/>
      <c r="O2252" s="53"/>
      <c r="P2252" s="58"/>
      <c r="Q2252" s="57"/>
    </row>
    <row r="2253" spans="7:17">
      <c r="G2253" s="58"/>
      <c r="H2253" s="58"/>
      <c r="O2253" s="53"/>
      <c r="P2253" s="58"/>
      <c r="Q2253" s="57"/>
    </row>
    <row r="2254" spans="7:17">
      <c r="G2254" s="58"/>
      <c r="H2254" s="58"/>
      <c r="O2254" s="53"/>
      <c r="P2254" s="58"/>
      <c r="Q2254" s="57"/>
    </row>
    <row r="2255" spans="7:17">
      <c r="G2255" s="58"/>
      <c r="H2255" s="58"/>
      <c r="O2255" s="53"/>
      <c r="P2255" s="58"/>
      <c r="Q2255" s="57"/>
    </row>
    <row r="2256" spans="7:17">
      <c r="G2256" s="58"/>
      <c r="H2256" s="58"/>
      <c r="O2256" s="53"/>
      <c r="P2256" s="58"/>
      <c r="Q2256" s="57"/>
    </row>
    <row r="2257" spans="7:17">
      <c r="G2257" s="58"/>
      <c r="H2257" s="58"/>
      <c r="O2257" s="53"/>
      <c r="P2257" s="58"/>
      <c r="Q2257" s="57"/>
    </row>
    <row r="2258" spans="7:17">
      <c r="G2258" s="58"/>
      <c r="H2258" s="58"/>
      <c r="O2258" s="53"/>
      <c r="P2258" s="58"/>
      <c r="Q2258" s="57"/>
    </row>
    <row r="2259" spans="7:17">
      <c r="G2259" s="58"/>
      <c r="H2259" s="58"/>
      <c r="O2259" s="53"/>
      <c r="P2259" s="58"/>
      <c r="Q2259" s="57"/>
    </row>
    <row r="2260" spans="7:17">
      <c r="G2260" s="58"/>
      <c r="H2260" s="58"/>
      <c r="O2260" s="53"/>
      <c r="P2260" s="58"/>
      <c r="Q2260" s="57"/>
    </row>
    <row r="2261" spans="7:17">
      <c r="G2261" s="58"/>
      <c r="H2261" s="58"/>
      <c r="O2261" s="53"/>
      <c r="P2261" s="58"/>
      <c r="Q2261" s="57"/>
    </row>
    <row r="2262" spans="7:17">
      <c r="G2262" s="58"/>
      <c r="H2262" s="58"/>
      <c r="O2262" s="53"/>
      <c r="P2262" s="58"/>
      <c r="Q2262" s="57"/>
    </row>
    <row r="2263" spans="7:17">
      <c r="G2263" s="58"/>
      <c r="H2263" s="58"/>
      <c r="O2263" s="53"/>
      <c r="P2263" s="58"/>
      <c r="Q2263" s="57"/>
    </row>
    <row r="2264" spans="7:17">
      <c r="G2264" s="58"/>
      <c r="H2264" s="58"/>
      <c r="O2264" s="53"/>
      <c r="P2264" s="58"/>
      <c r="Q2264" s="57"/>
    </row>
    <row r="2265" spans="7:17">
      <c r="G2265" s="58"/>
      <c r="H2265" s="58"/>
      <c r="O2265" s="53"/>
      <c r="P2265" s="58"/>
      <c r="Q2265" s="57"/>
    </row>
    <row r="2266" spans="7:17">
      <c r="G2266" s="58"/>
      <c r="H2266" s="58"/>
      <c r="O2266" s="53"/>
      <c r="P2266" s="58"/>
      <c r="Q2266" s="57"/>
    </row>
    <row r="2267" spans="7:17">
      <c r="G2267" s="58"/>
      <c r="H2267" s="58"/>
      <c r="O2267" s="53"/>
      <c r="P2267" s="58"/>
      <c r="Q2267" s="57"/>
    </row>
    <row r="2268" spans="7:17">
      <c r="G2268" s="58"/>
      <c r="H2268" s="58"/>
      <c r="O2268" s="53"/>
      <c r="P2268" s="58"/>
      <c r="Q2268" s="57"/>
    </row>
    <row r="2269" spans="7:17">
      <c r="G2269" s="58"/>
      <c r="H2269" s="58"/>
      <c r="O2269" s="53"/>
      <c r="P2269" s="58"/>
      <c r="Q2269" s="57"/>
    </row>
    <row r="2270" spans="7:17">
      <c r="G2270" s="58"/>
      <c r="H2270" s="58"/>
      <c r="O2270" s="53"/>
      <c r="P2270" s="58"/>
      <c r="Q2270" s="57"/>
    </row>
    <row r="2271" spans="7:17">
      <c r="G2271" s="58"/>
      <c r="H2271" s="58"/>
      <c r="O2271" s="53"/>
      <c r="P2271" s="58"/>
      <c r="Q2271" s="57"/>
    </row>
    <row r="2272" spans="7:17">
      <c r="G2272" s="58"/>
      <c r="H2272" s="58"/>
      <c r="O2272" s="53"/>
      <c r="P2272" s="58"/>
      <c r="Q2272" s="57"/>
    </row>
    <row r="2273" spans="7:17">
      <c r="G2273" s="58"/>
      <c r="H2273" s="58"/>
      <c r="O2273" s="53"/>
      <c r="P2273" s="58"/>
      <c r="Q2273" s="57"/>
    </row>
    <row r="2274" spans="7:17">
      <c r="G2274" s="58"/>
      <c r="H2274" s="58"/>
      <c r="O2274" s="53"/>
      <c r="P2274" s="58"/>
      <c r="Q2274" s="57"/>
    </row>
    <row r="2275" spans="7:17">
      <c r="G2275" s="58"/>
      <c r="H2275" s="58"/>
      <c r="O2275" s="53"/>
      <c r="P2275" s="58"/>
      <c r="Q2275" s="57"/>
    </row>
    <row r="2276" spans="7:17">
      <c r="G2276" s="58"/>
      <c r="H2276" s="58"/>
      <c r="O2276" s="53"/>
      <c r="P2276" s="58"/>
      <c r="Q2276" s="57"/>
    </row>
    <row r="2277" spans="7:17">
      <c r="G2277" s="58"/>
      <c r="H2277" s="58"/>
      <c r="O2277" s="53"/>
      <c r="P2277" s="58"/>
      <c r="Q2277" s="57"/>
    </row>
    <row r="2278" spans="7:17">
      <c r="G2278" s="58"/>
      <c r="H2278" s="58"/>
      <c r="O2278" s="53"/>
      <c r="P2278" s="58"/>
      <c r="Q2278" s="57"/>
    </row>
    <row r="2279" spans="7:17">
      <c r="G2279" s="58"/>
      <c r="H2279" s="58"/>
      <c r="O2279" s="53"/>
      <c r="P2279" s="58"/>
      <c r="Q2279" s="57"/>
    </row>
    <row r="2280" spans="7:17">
      <c r="G2280" s="58"/>
      <c r="H2280" s="58"/>
      <c r="O2280" s="53"/>
      <c r="P2280" s="58"/>
      <c r="Q2280" s="57"/>
    </row>
    <row r="2281" spans="7:17">
      <c r="G2281" s="58"/>
      <c r="H2281" s="58"/>
      <c r="O2281" s="53"/>
      <c r="P2281" s="58"/>
      <c r="Q2281" s="57"/>
    </row>
    <row r="2282" spans="7:17">
      <c r="G2282" s="58"/>
      <c r="H2282" s="58"/>
      <c r="O2282" s="53"/>
      <c r="P2282" s="58"/>
      <c r="Q2282" s="57"/>
    </row>
    <row r="2283" spans="7:17">
      <c r="G2283" s="58"/>
      <c r="H2283" s="58"/>
      <c r="O2283" s="53"/>
      <c r="P2283" s="58"/>
      <c r="Q2283" s="57"/>
    </row>
    <row r="2284" spans="7:17">
      <c r="G2284" s="58"/>
      <c r="H2284" s="58"/>
      <c r="O2284" s="53"/>
      <c r="P2284" s="58"/>
      <c r="Q2284" s="57"/>
    </row>
    <row r="2285" spans="7:17">
      <c r="G2285" s="58"/>
      <c r="H2285" s="58"/>
      <c r="O2285" s="53"/>
      <c r="P2285" s="58"/>
      <c r="Q2285" s="57"/>
    </row>
    <row r="2286" spans="7:17">
      <c r="G2286" s="58"/>
      <c r="H2286" s="58"/>
      <c r="O2286" s="53"/>
      <c r="P2286" s="58"/>
      <c r="Q2286" s="57"/>
    </row>
    <row r="2287" spans="7:17">
      <c r="G2287" s="58"/>
      <c r="H2287" s="58"/>
      <c r="O2287" s="53"/>
      <c r="P2287" s="58"/>
      <c r="Q2287" s="57"/>
    </row>
    <row r="2288" spans="7:17">
      <c r="G2288" s="58"/>
      <c r="H2288" s="58"/>
      <c r="O2288" s="53"/>
      <c r="P2288" s="58"/>
      <c r="Q2288" s="57"/>
    </row>
    <row r="2289" spans="7:17">
      <c r="G2289" s="58"/>
      <c r="H2289" s="58"/>
      <c r="O2289" s="53"/>
      <c r="P2289" s="58"/>
      <c r="Q2289" s="57"/>
    </row>
    <row r="2290" spans="7:17">
      <c r="G2290" s="58"/>
      <c r="H2290" s="58"/>
      <c r="O2290" s="53"/>
      <c r="P2290" s="58"/>
      <c r="Q2290" s="57"/>
    </row>
    <row r="2291" spans="7:17">
      <c r="G2291" s="58"/>
      <c r="H2291" s="58"/>
      <c r="O2291" s="53"/>
      <c r="P2291" s="58"/>
      <c r="Q2291" s="57"/>
    </row>
    <row r="2292" spans="7:17">
      <c r="G2292" s="58"/>
      <c r="H2292" s="58"/>
      <c r="O2292" s="53"/>
      <c r="P2292" s="58"/>
      <c r="Q2292" s="57"/>
    </row>
    <row r="2293" spans="7:17">
      <c r="G2293" s="58"/>
      <c r="H2293" s="58"/>
      <c r="O2293" s="53"/>
      <c r="P2293" s="58"/>
      <c r="Q2293" s="57"/>
    </row>
    <row r="2294" spans="7:17">
      <c r="G2294" s="58"/>
      <c r="H2294" s="58"/>
      <c r="O2294" s="53"/>
      <c r="P2294" s="58"/>
      <c r="Q2294" s="57"/>
    </row>
    <row r="2295" spans="7:17">
      <c r="G2295" s="58"/>
      <c r="H2295" s="58"/>
      <c r="O2295" s="53"/>
      <c r="P2295" s="58"/>
      <c r="Q2295" s="57"/>
    </row>
    <row r="2296" spans="7:17">
      <c r="G2296" s="58"/>
      <c r="H2296" s="58"/>
      <c r="O2296" s="53"/>
      <c r="P2296" s="58"/>
      <c r="Q2296" s="57"/>
    </row>
    <row r="2297" spans="7:17">
      <c r="G2297" s="58"/>
      <c r="H2297" s="58"/>
      <c r="O2297" s="53"/>
      <c r="P2297" s="58"/>
      <c r="Q2297" s="57"/>
    </row>
    <row r="2298" spans="7:17">
      <c r="G2298" s="58"/>
      <c r="H2298" s="58"/>
      <c r="O2298" s="53"/>
      <c r="P2298" s="58"/>
      <c r="Q2298" s="57"/>
    </row>
    <row r="2299" spans="7:17">
      <c r="G2299" s="58"/>
      <c r="H2299" s="58"/>
      <c r="O2299" s="53"/>
      <c r="P2299" s="58"/>
      <c r="Q2299" s="57"/>
    </row>
    <row r="2300" spans="7:17">
      <c r="G2300" s="58"/>
      <c r="H2300" s="58"/>
      <c r="O2300" s="53"/>
      <c r="P2300" s="58"/>
      <c r="Q2300" s="57"/>
    </row>
    <row r="2301" spans="7:17">
      <c r="G2301" s="58"/>
      <c r="H2301" s="58"/>
      <c r="O2301" s="53"/>
      <c r="P2301" s="58"/>
      <c r="Q2301" s="57"/>
    </row>
    <row r="2302" spans="7:17">
      <c r="G2302" s="58"/>
      <c r="H2302" s="58"/>
      <c r="O2302" s="53"/>
      <c r="P2302" s="58"/>
      <c r="Q2302" s="57"/>
    </row>
    <row r="2303" spans="7:17">
      <c r="G2303" s="58"/>
      <c r="H2303" s="58"/>
      <c r="O2303" s="53"/>
      <c r="P2303" s="58"/>
      <c r="Q2303" s="57"/>
    </row>
    <row r="2304" spans="7:17">
      <c r="G2304" s="58"/>
      <c r="H2304" s="58"/>
      <c r="O2304" s="53"/>
      <c r="P2304" s="58"/>
      <c r="Q2304" s="57"/>
    </row>
    <row r="2305" spans="7:17">
      <c r="G2305" s="58"/>
      <c r="H2305" s="58"/>
      <c r="O2305" s="53"/>
      <c r="P2305" s="58"/>
      <c r="Q2305" s="57"/>
    </row>
    <row r="2306" spans="7:17">
      <c r="G2306" s="58"/>
      <c r="H2306" s="58"/>
      <c r="O2306" s="53"/>
      <c r="P2306" s="58"/>
      <c r="Q2306" s="57"/>
    </row>
    <row r="2307" spans="7:17">
      <c r="G2307" s="58"/>
      <c r="H2307" s="58"/>
      <c r="O2307" s="53"/>
      <c r="P2307" s="58"/>
      <c r="Q2307" s="57"/>
    </row>
    <row r="2308" spans="7:17">
      <c r="G2308" s="58"/>
      <c r="H2308" s="58"/>
      <c r="O2308" s="53"/>
      <c r="P2308" s="58"/>
      <c r="Q2308" s="57"/>
    </row>
    <row r="2309" spans="7:17">
      <c r="G2309" s="58"/>
      <c r="H2309" s="58"/>
      <c r="O2309" s="53"/>
      <c r="P2309" s="58"/>
      <c r="Q2309" s="57"/>
    </row>
    <row r="2310" spans="7:17">
      <c r="G2310" s="58"/>
      <c r="H2310" s="58"/>
      <c r="O2310" s="53"/>
      <c r="P2310" s="58"/>
      <c r="Q2310" s="57"/>
    </row>
    <row r="2311" spans="7:17">
      <c r="G2311" s="58"/>
      <c r="H2311" s="58"/>
      <c r="O2311" s="53"/>
      <c r="P2311" s="58"/>
      <c r="Q2311" s="57"/>
    </row>
    <row r="2312" spans="7:17">
      <c r="G2312" s="58"/>
      <c r="H2312" s="58"/>
      <c r="O2312" s="53"/>
      <c r="P2312" s="58"/>
      <c r="Q2312" s="57"/>
    </row>
    <row r="2313" spans="7:17">
      <c r="G2313" s="58"/>
      <c r="H2313" s="58"/>
      <c r="O2313" s="53"/>
      <c r="P2313" s="58"/>
      <c r="Q2313" s="57"/>
    </row>
    <row r="2314" spans="7:17">
      <c r="G2314" s="58"/>
      <c r="H2314" s="58"/>
      <c r="O2314" s="53"/>
      <c r="P2314" s="58"/>
      <c r="Q2314" s="57"/>
    </row>
    <row r="2315" spans="7:17">
      <c r="G2315" s="58"/>
      <c r="H2315" s="58"/>
      <c r="O2315" s="53"/>
      <c r="P2315" s="58"/>
      <c r="Q2315" s="57"/>
    </row>
    <row r="2316" spans="7:17">
      <c r="G2316" s="58"/>
      <c r="H2316" s="58"/>
      <c r="O2316" s="53"/>
      <c r="P2316" s="58"/>
      <c r="Q2316" s="57"/>
    </row>
    <row r="2317" spans="7:17">
      <c r="G2317" s="58"/>
      <c r="H2317" s="58"/>
      <c r="O2317" s="53"/>
      <c r="P2317" s="58"/>
      <c r="Q2317" s="57"/>
    </row>
    <row r="2318" spans="7:17">
      <c r="G2318" s="58"/>
      <c r="H2318" s="58"/>
      <c r="O2318" s="53"/>
      <c r="P2318" s="58"/>
      <c r="Q2318" s="57"/>
    </row>
    <row r="2319" spans="7:17">
      <c r="G2319" s="58"/>
      <c r="H2319" s="58"/>
      <c r="O2319" s="53"/>
      <c r="P2319" s="58"/>
      <c r="Q2319" s="57"/>
    </row>
    <row r="2320" spans="7:17">
      <c r="G2320" s="58"/>
      <c r="H2320" s="58"/>
      <c r="O2320" s="53"/>
      <c r="P2320" s="58"/>
      <c r="Q2320" s="57"/>
    </row>
    <row r="2321" spans="7:17">
      <c r="G2321" s="58"/>
      <c r="H2321" s="58"/>
      <c r="O2321" s="53"/>
      <c r="P2321" s="58"/>
      <c r="Q2321" s="57"/>
    </row>
    <row r="2322" spans="7:17">
      <c r="G2322" s="58"/>
      <c r="H2322" s="58"/>
      <c r="O2322" s="53"/>
      <c r="P2322" s="58"/>
      <c r="Q2322" s="57"/>
    </row>
    <row r="2323" spans="7:17">
      <c r="G2323" s="58"/>
      <c r="H2323" s="58"/>
      <c r="O2323" s="53"/>
      <c r="P2323" s="58"/>
      <c r="Q2323" s="57"/>
    </row>
    <row r="2324" spans="7:17">
      <c r="G2324" s="58"/>
      <c r="H2324" s="58"/>
      <c r="O2324" s="53"/>
      <c r="P2324" s="58"/>
      <c r="Q2324" s="57"/>
    </row>
    <row r="2325" spans="7:17">
      <c r="G2325" s="58"/>
      <c r="H2325" s="58"/>
      <c r="O2325" s="53"/>
      <c r="P2325" s="58"/>
      <c r="Q2325" s="57"/>
    </row>
    <row r="2326" spans="7:17">
      <c r="G2326" s="58"/>
      <c r="H2326" s="58"/>
      <c r="O2326" s="53"/>
      <c r="P2326" s="58"/>
      <c r="Q2326" s="57"/>
    </row>
    <row r="2327" spans="7:17">
      <c r="G2327" s="58"/>
      <c r="H2327" s="58"/>
      <c r="O2327" s="53"/>
      <c r="P2327" s="58"/>
      <c r="Q2327" s="57"/>
    </row>
    <row r="2328" spans="7:17">
      <c r="G2328" s="58"/>
      <c r="H2328" s="58"/>
      <c r="O2328" s="53"/>
      <c r="P2328" s="58"/>
      <c r="Q2328" s="57"/>
    </row>
    <row r="2329" spans="7:17">
      <c r="G2329" s="58"/>
      <c r="H2329" s="58"/>
      <c r="O2329" s="53"/>
      <c r="P2329" s="58"/>
      <c r="Q2329" s="57"/>
    </row>
    <row r="2330" spans="7:17">
      <c r="G2330" s="58"/>
      <c r="H2330" s="58"/>
      <c r="O2330" s="53"/>
      <c r="P2330" s="58"/>
      <c r="Q2330" s="57"/>
    </row>
    <row r="2331" spans="7:17">
      <c r="G2331" s="58"/>
      <c r="H2331" s="58"/>
      <c r="O2331" s="53"/>
      <c r="P2331" s="58"/>
      <c r="Q2331" s="57"/>
    </row>
    <row r="2332" spans="7:17">
      <c r="G2332" s="58"/>
      <c r="H2332" s="58"/>
      <c r="O2332" s="53"/>
      <c r="P2332" s="58"/>
      <c r="Q2332" s="57"/>
    </row>
    <row r="2333" spans="7:17">
      <c r="G2333" s="58"/>
      <c r="H2333" s="58"/>
      <c r="O2333" s="53"/>
      <c r="P2333" s="58"/>
      <c r="Q2333" s="57"/>
    </row>
    <row r="2334" spans="7:17">
      <c r="G2334" s="58"/>
      <c r="H2334" s="58"/>
      <c r="O2334" s="53"/>
      <c r="P2334" s="58"/>
      <c r="Q2334" s="57"/>
    </row>
    <row r="2335" spans="7:17">
      <c r="G2335" s="58"/>
      <c r="H2335" s="58"/>
      <c r="O2335" s="53"/>
      <c r="P2335" s="58"/>
      <c r="Q2335" s="57"/>
    </row>
    <row r="2336" spans="7:17">
      <c r="G2336" s="58"/>
      <c r="H2336" s="58"/>
      <c r="O2336" s="53"/>
      <c r="P2336" s="58"/>
      <c r="Q2336" s="57"/>
    </row>
    <row r="2337" spans="7:17">
      <c r="G2337" s="58"/>
      <c r="H2337" s="58"/>
      <c r="O2337" s="53"/>
      <c r="P2337" s="58"/>
      <c r="Q2337" s="57"/>
    </row>
    <row r="2338" spans="7:17">
      <c r="G2338" s="58"/>
      <c r="H2338" s="58"/>
      <c r="O2338" s="53"/>
      <c r="P2338" s="58"/>
      <c r="Q2338" s="57"/>
    </row>
    <row r="2339" spans="7:17">
      <c r="G2339" s="58"/>
      <c r="H2339" s="58"/>
      <c r="O2339" s="53"/>
      <c r="P2339" s="58"/>
      <c r="Q2339" s="57"/>
    </row>
    <row r="2340" spans="7:17">
      <c r="G2340" s="58"/>
      <c r="H2340" s="58"/>
      <c r="O2340" s="53"/>
      <c r="P2340" s="58"/>
      <c r="Q2340" s="57"/>
    </row>
    <row r="2341" spans="7:17">
      <c r="G2341" s="58"/>
      <c r="H2341" s="58"/>
      <c r="O2341" s="53"/>
      <c r="P2341" s="58"/>
      <c r="Q2341" s="57"/>
    </row>
    <row r="2342" spans="7:17">
      <c r="G2342" s="58"/>
      <c r="H2342" s="58"/>
      <c r="O2342" s="53"/>
      <c r="P2342" s="58"/>
      <c r="Q2342" s="57"/>
    </row>
    <row r="2343" spans="7:17">
      <c r="G2343" s="58"/>
      <c r="H2343" s="58"/>
      <c r="O2343" s="53"/>
      <c r="P2343" s="58"/>
      <c r="Q2343" s="57"/>
    </row>
    <row r="2344" spans="7:17">
      <c r="G2344" s="58"/>
      <c r="H2344" s="58"/>
      <c r="O2344" s="53"/>
      <c r="P2344" s="58"/>
      <c r="Q2344" s="57"/>
    </row>
    <row r="2345" spans="7:17">
      <c r="G2345" s="58"/>
      <c r="H2345" s="58"/>
      <c r="O2345" s="53"/>
      <c r="P2345" s="58"/>
      <c r="Q2345" s="57"/>
    </row>
    <row r="2346" spans="7:17">
      <c r="G2346" s="58"/>
      <c r="H2346" s="58"/>
      <c r="O2346" s="53"/>
      <c r="P2346" s="58"/>
      <c r="Q2346" s="57"/>
    </row>
    <row r="2347" spans="7:17">
      <c r="G2347" s="58"/>
      <c r="H2347" s="58"/>
      <c r="O2347" s="53"/>
      <c r="P2347" s="58"/>
      <c r="Q2347" s="57"/>
    </row>
    <row r="2348" spans="7:17">
      <c r="G2348" s="58"/>
      <c r="H2348" s="58"/>
      <c r="O2348" s="53"/>
      <c r="P2348" s="58"/>
      <c r="Q2348" s="57"/>
    </row>
    <row r="2349" spans="7:17">
      <c r="G2349" s="58"/>
      <c r="H2349" s="58"/>
      <c r="O2349" s="53"/>
      <c r="P2349" s="58"/>
      <c r="Q2349" s="57"/>
    </row>
    <row r="2350" spans="7:17">
      <c r="G2350" s="58"/>
      <c r="H2350" s="58"/>
      <c r="O2350" s="53"/>
      <c r="P2350" s="58"/>
      <c r="Q2350" s="57"/>
    </row>
    <row r="2351" spans="7:17">
      <c r="G2351" s="58"/>
      <c r="H2351" s="58"/>
      <c r="O2351" s="53"/>
      <c r="P2351" s="58"/>
      <c r="Q2351" s="57"/>
    </row>
    <row r="2352" spans="7:17">
      <c r="G2352" s="58"/>
      <c r="H2352" s="58"/>
      <c r="O2352" s="53"/>
      <c r="P2352" s="58"/>
      <c r="Q2352" s="57"/>
    </row>
    <row r="2353" spans="7:17">
      <c r="G2353" s="58"/>
      <c r="H2353" s="58"/>
      <c r="O2353" s="53"/>
      <c r="P2353" s="58"/>
      <c r="Q2353" s="57"/>
    </row>
    <row r="2354" spans="7:17">
      <c r="G2354" s="58"/>
      <c r="H2354" s="58"/>
      <c r="O2354" s="53"/>
      <c r="P2354" s="58"/>
      <c r="Q2354" s="57"/>
    </row>
    <row r="2355" spans="7:17">
      <c r="G2355" s="58"/>
      <c r="H2355" s="58"/>
      <c r="O2355" s="53"/>
      <c r="P2355" s="58"/>
      <c r="Q2355" s="57"/>
    </row>
    <row r="2356" spans="7:17">
      <c r="G2356" s="58"/>
      <c r="H2356" s="58"/>
      <c r="O2356" s="53"/>
      <c r="P2356" s="58"/>
      <c r="Q2356" s="57"/>
    </row>
    <row r="2357" spans="7:17">
      <c r="G2357" s="58"/>
      <c r="H2357" s="58"/>
      <c r="O2357" s="53"/>
      <c r="P2357" s="58"/>
      <c r="Q2357" s="57"/>
    </row>
    <row r="2358" spans="7:17">
      <c r="G2358" s="58"/>
      <c r="H2358" s="58"/>
      <c r="O2358" s="53"/>
      <c r="P2358" s="58"/>
      <c r="Q2358" s="57"/>
    </row>
    <row r="2359" spans="7:17">
      <c r="G2359" s="58"/>
      <c r="H2359" s="58"/>
      <c r="O2359" s="53"/>
      <c r="P2359" s="58"/>
      <c r="Q2359" s="57"/>
    </row>
    <row r="2360" spans="7:17">
      <c r="G2360" s="58"/>
      <c r="H2360" s="58"/>
      <c r="O2360" s="53"/>
      <c r="P2360" s="58"/>
      <c r="Q2360" s="57"/>
    </row>
    <row r="2361" spans="7:17">
      <c r="G2361" s="58"/>
      <c r="H2361" s="58"/>
      <c r="O2361" s="53"/>
      <c r="P2361" s="58"/>
      <c r="Q2361" s="57"/>
    </row>
    <row r="2362" spans="7:17">
      <c r="G2362" s="58"/>
      <c r="H2362" s="58"/>
      <c r="O2362" s="53"/>
      <c r="P2362" s="58"/>
      <c r="Q2362" s="57"/>
    </row>
    <row r="2363" spans="7:17">
      <c r="G2363" s="58"/>
      <c r="H2363" s="58"/>
      <c r="O2363" s="53"/>
      <c r="P2363" s="58"/>
      <c r="Q2363" s="57"/>
    </row>
    <row r="2364" spans="7:17">
      <c r="G2364" s="58"/>
      <c r="H2364" s="58"/>
      <c r="O2364" s="53"/>
      <c r="P2364" s="58"/>
      <c r="Q2364" s="57"/>
    </row>
    <row r="2365" spans="7:17">
      <c r="G2365" s="58"/>
      <c r="H2365" s="58"/>
      <c r="O2365" s="53"/>
      <c r="P2365" s="58"/>
      <c r="Q2365" s="57"/>
    </row>
    <row r="2366" spans="7:17">
      <c r="G2366" s="58"/>
      <c r="H2366" s="58"/>
      <c r="O2366" s="53"/>
      <c r="P2366" s="58"/>
      <c r="Q2366" s="57"/>
    </row>
    <row r="2367" spans="7:17">
      <c r="G2367" s="58"/>
      <c r="H2367" s="58"/>
      <c r="O2367" s="53"/>
      <c r="P2367" s="58"/>
      <c r="Q2367" s="57"/>
    </row>
    <row r="2368" spans="7:17">
      <c r="G2368" s="58"/>
      <c r="H2368" s="58"/>
      <c r="O2368" s="53"/>
      <c r="P2368" s="58"/>
      <c r="Q2368" s="57"/>
    </row>
    <row r="2369" spans="7:17">
      <c r="G2369" s="58"/>
      <c r="H2369" s="58"/>
      <c r="O2369" s="53"/>
      <c r="P2369" s="58"/>
      <c r="Q2369" s="57"/>
    </row>
    <row r="2370" spans="7:17">
      <c r="G2370" s="58"/>
      <c r="H2370" s="58"/>
      <c r="O2370" s="53"/>
      <c r="P2370" s="58"/>
      <c r="Q2370" s="57"/>
    </row>
    <row r="2371" spans="7:17">
      <c r="G2371" s="58"/>
      <c r="H2371" s="58"/>
      <c r="O2371" s="53"/>
      <c r="P2371" s="58"/>
      <c r="Q2371" s="57"/>
    </row>
    <row r="2372" spans="7:17">
      <c r="G2372" s="58"/>
      <c r="H2372" s="58"/>
      <c r="O2372" s="53"/>
      <c r="P2372" s="58"/>
      <c r="Q2372" s="57"/>
    </row>
    <row r="2373" spans="7:17">
      <c r="G2373" s="58"/>
      <c r="H2373" s="58"/>
      <c r="O2373" s="53"/>
      <c r="P2373" s="58"/>
      <c r="Q2373" s="57"/>
    </row>
    <row r="2374" spans="7:17">
      <c r="G2374" s="58"/>
      <c r="H2374" s="58"/>
      <c r="O2374" s="53"/>
      <c r="P2374" s="58"/>
      <c r="Q2374" s="57"/>
    </row>
    <row r="2375" spans="7:17">
      <c r="G2375" s="58"/>
      <c r="H2375" s="58"/>
      <c r="O2375" s="53"/>
      <c r="P2375" s="58"/>
      <c r="Q2375" s="57"/>
    </row>
    <row r="2376" spans="7:17">
      <c r="G2376" s="58"/>
      <c r="H2376" s="58"/>
      <c r="O2376" s="53"/>
      <c r="P2376" s="58"/>
      <c r="Q2376" s="57"/>
    </row>
    <row r="2377" spans="7:17">
      <c r="G2377" s="58"/>
      <c r="H2377" s="58"/>
      <c r="O2377" s="53"/>
      <c r="P2377" s="58"/>
      <c r="Q2377" s="57"/>
    </row>
    <row r="2378" spans="7:17">
      <c r="G2378" s="58"/>
      <c r="H2378" s="58"/>
      <c r="O2378" s="53"/>
      <c r="P2378" s="58"/>
      <c r="Q2378" s="57"/>
    </row>
    <row r="2379" spans="7:17">
      <c r="G2379" s="58"/>
      <c r="H2379" s="58"/>
      <c r="O2379" s="53"/>
      <c r="P2379" s="58"/>
      <c r="Q2379" s="57"/>
    </row>
    <row r="2380" spans="7:17">
      <c r="G2380" s="58"/>
      <c r="H2380" s="58"/>
      <c r="O2380" s="53"/>
      <c r="P2380" s="58"/>
      <c r="Q2380" s="57"/>
    </row>
    <row r="2381" spans="7:17">
      <c r="G2381" s="58"/>
      <c r="H2381" s="58"/>
      <c r="O2381" s="53"/>
      <c r="P2381" s="58"/>
      <c r="Q2381" s="57"/>
    </row>
    <row r="2382" spans="7:17">
      <c r="G2382" s="58"/>
      <c r="H2382" s="58"/>
      <c r="O2382" s="53"/>
      <c r="P2382" s="58"/>
      <c r="Q2382" s="57"/>
    </row>
    <row r="2383" spans="7:17">
      <c r="G2383" s="58"/>
      <c r="H2383" s="58"/>
      <c r="O2383" s="53"/>
      <c r="P2383" s="58"/>
      <c r="Q2383" s="57"/>
    </row>
    <row r="2384" spans="7:17">
      <c r="G2384" s="58"/>
      <c r="H2384" s="58"/>
      <c r="O2384" s="53"/>
      <c r="P2384" s="58"/>
      <c r="Q2384" s="57"/>
    </row>
    <row r="2385" spans="7:17">
      <c r="G2385" s="58"/>
      <c r="H2385" s="58"/>
      <c r="O2385" s="53"/>
      <c r="P2385" s="58"/>
      <c r="Q2385" s="57"/>
    </row>
    <row r="2386" spans="7:17">
      <c r="G2386" s="58"/>
      <c r="H2386" s="58"/>
      <c r="O2386" s="53"/>
      <c r="P2386" s="58"/>
      <c r="Q2386" s="57"/>
    </row>
    <row r="2387" spans="7:17">
      <c r="G2387" s="58"/>
      <c r="H2387" s="58"/>
      <c r="O2387" s="53"/>
      <c r="P2387" s="58"/>
      <c r="Q2387" s="57"/>
    </row>
    <row r="2388" spans="7:17">
      <c r="G2388" s="58"/>
      <c r="H2388" s="58"/>
      <c r="O2388" s="53"/>
      <c r="P2388" s="58"/>
      <c r="Q2388" s="57"/>
    </row>
    <row r="2389" spans="7:17">
      <c r="G2389" s="58"/>
      <c r="H2389" s="58"/>
      <c r="O2389" s="53"/>
      <c r="P2389" s="58"/>
      <c r="Q2389" s="57"/>
    </row>
    <row r="2390" spans="7:17">
      <c r="G2390" s="58"/>
      <c r="H2390" s="58"/>
      <c r="O2390" s="53"/>
      <c r="P2390" s="58"/>
      <c r="Q2390" s="57"/>
    </row>
    <row r="2391" spans="7:17">
      <c r="G2391" s="58"/>
      <c r="H2391" s="58"/>
      <c r="O2391" s="53"/>
      <c r="P2391" s="58"/>
      <c r="Q2391" s="57"/>
    </row>
    <row r="2392" spans="7:17">
      <c r="G2392" s="58"/>
      <c r="H2392" s="58"/>
      <c r="O2392" s="53"/>
      <c r="P2392" s="58"/>
      <c r="Q2392" s="57"/>
    </row>
    <row r="2393" spans="7:17">
      <c r="G2393" s="58"/>
      <c r="H2393" s="58"/>
      <c r="O2393" s="53"/>
      <c r="P2393" s="58"/>
      <c r="Q2393" s="57"/>
    </row>
    <row r="2394" spans="7:17">
      <c r="G2394" s="58"/>
      <c r="H2394" s="58"/>
      <c r="O2394" s="53"/>
      <c r="P2394" s="58"/>
      <c r="Q2394" s="57"/>
    </row>
    <row r="2395" spans="7:17">
      <c r="G2395" s="58"/>
      <c r="H2395" s="58"/>
      <c r="O2395" s="53"/>
      <c r="P2395" s="58"/>
      <c r="Q2395" s="57"/>
    </row>
    <row r="2396" spans="7:17">
      <c r="G2396" s="58"/>
      <c r="H2396" s="58"/>
      <c r="O2396" s="53"/>
      <c r="P2396" s="58"/>
      <c r="Q2396" s="57"/>
    </row>
    <row r="2397" spans="7:17">
      <c r="G2397" s="58"/>
      <c r="H2397" s="58"/>
      <c r="O2397" s="53"/>
      <c r="P2397" s="58"/>
      <c r="Q2397" s="57"/>
    </row>
    <row r="2398" spans="7:17">
      <c r="G2398" s="58"/>
      <c r="H2398" s="58"/>
      <c r="O2398" s="53"/>
      <c r="P2398" s="58"/>
      <c r="Q2398" s="57"/>
    </row>
    <row r="2399" spans="7:17">
      <c r="G2399" s="58"/>
      <c r="H2399" s="58"/>
      <c r="O2399" s="53"/>
      <c r="P2399" s="58"/>
      <c r="Q2399" s="57"/>
    </row>
    <row r="2400" spans="7:17">
      <c r="G2400" s="58"/>
      <c r="H2400" s="58"/>
      <c r="O2400" s="53"/>
      <c r="P2400" s="58"/>
      <c r="Q2400" s="57"/>
    </row>
    <row r="2401" spans="7:17">
      <c r="G2401" s="58"/>
      <c r="H2401" s="58"/>
      <c r="O2401" s="53"/>
      <c r="P2401" s="58"/>
      <c r="Q2401" s="57"/>
    </row>
    <row r="2402" spans="7:17">
      <c r="G2402" s="58"/>
      <c r="H2402" s="58"/>
      <c r="O2402" s="53"/>
      <c r="P2402" s="58"/>
      <c r="Q2402" s="57"/>
    </row>
    <row r="2403" spans="7:17">
      <c r="G2403" s="58"/>
      <c r="H2403" s="58"/>
      <c r="O2403" s="53"/>
      <c r="P2403" s="58"/>
      <c r="Q2403" s="57"/>
    </row>
    <row r="2404" spans="7:17">
      <c r="G2404" s="58"/>
      <c r="H2404" s="58"/>
      <c r="O2404" s="53"/>
      <c r="P2404" s="58"/>
      <c r="Q2404" s="57"/>
    </row>
    <row r="2405" spans="7:17">
      <c r="G2405" s="58"/>
      <c r="H2405" s="58"/>
      <c r="O2405" s="53"/>
      <c r="P2405" s="58"/>
      <c r="Q2405" s="57"/>
    </row>
    <row r="2406" spans="7:17">
      <c r="G2406" s="58"/>
      <c r="H2406" s="58"/>
      <c r="O2406" s="53"/>
      <c r="P2406" s="58"/>
      <c r="Q2406" s="57"/>
    </row>
    <row r="2407" spans="7:17">
      <c r="G2407" s="58"/>
      <c r="H2407" s="58"/>
      <c r="O2407" s="53"/>
      <c r="P2407" s="58"/>
      <c r="Q2407" s="57"/>
    </row>
    <row r="2408" spans="7:17">
      <c r="G2408" s="58"/>
      <c r="H2408" s="58"/>
      <c r="O2408" s="53"/>
      <c r="P2408" s="58"/>
      <c r="Q2408" s="57"/>
    </row>
    <row r="2409" spans="7:17">
      <c r="G2409" s="58"/>
      <c r="H2409" s="58"/>
      <c r="O2409" s="53"/>
      <c r="P2409" s="58"/>
      <c r="Q2409" s="57"/>
    </row>
    <row r="2410" spans="7:17">
      <c r="G2410" s="58"/>
      <c r="H2410" s="58"/>
      <c r="O2410" s="53"/>
      <c r="P2410" s="58"/>
      <c r="Q2410" s="57"/>
    </row>
    <row r="2411" spans="7:17">
      <c r="G2411" s="58"/>
      <c r="H2411" s="58"/>
      <c r="O2411" s="53"/>
      <c r="P2411" s="58"/>
      <c r="Q2411" s="57"/>
    </row>
    <row r="2412" spans="7:17">
      <c r="G2412" s="58"/>
      <c r="H2412" s="58"/>
      <c r="O2412" s="53"/>
      <c r="P2412" s="58"/>
      <c r="Q2412" s="57"/>
    </row>
    <row r="2413" spans="7:17">
      <c r="G2413" s="58"/>
      <c r="H2413" s="58"/>
      <c r="O2413" s="53"/>
      <c r="P2413" s="58"/>
      <c r="Q2413" s="57"/>
    </row>
    <row r="2414" spans="7:17">
      <c r="G2414" s="58"/>
      <c r="H2414" s="58"/>
      <c r="O2414" s="53"/>
      <c r="P2414" s="58"/>
      <c r="Q2414" s="57"/>
    </row>
    <row r="2415" spans="7:17">
      <c r="G2415" s="58"/>
      <c r="H2415" s="58"/>
      <c r="O2415" s="53"/>
      <c r="P2415" s="58"/>
      <c r="Q2415" s="57"/>
    </row>
    <row r="2416" spans="7:17">
      <c r="G2416" s="58"/>
      <c r="H2416" s="58"/>
      <c r="O2416" s="53"/>
      <c r="P2416" s="58"/>
      <c r="Q2416" s="57"/>
    </row>
    <row r="2417" spans="7:17">
      <c r="G2417" s="58"/>
      <c r="H2417" s="58"/>
      <c r="O2417" s="53"/>
      <c r="P2417" s="58"/>
      <c r="Q2417" s="57"/>
    </row>
    <row r="2418" spans="7:17">
      <c r="G2418" s="58"/>
      <c r="H2418" s="58"/>
      <c r="O2418" s="53"/>
      <c r="P2418" s="58"/>
      <c r="Q2418" s="57"/>
    </row>
    <row r="2419" spans="7:17">
      <c r="G2419" s="58"/>
      <c r="H2419" s="58"/>
      <c r="O2419" s="53"/>
      <c r="P2419" s="58"/>
      <c r="Q2419" s="57"/>
    </row>
    <row r="2420" spans="7:17">
      <c r="G2420" s="58"/>
      <c r="H2420" s="58"/>
      <c r="O2420" s="53"/>
      <c r="P2420" s="58"/>
      <c r="Q2420" s="57"/>
    </row>
    <row r="2421" spans="7:17">
      <c r="G2421" s="58"/>
      <c r="H2421" s="58"/>
      <c r="O2421" s="53"/>
      <c r="P2421" s="58"/>
      <c r="Q2421" s="57"/>
    </row>
    <row r="2422" spans="7:17">
      <c r="G2422" s="58"/>
      <c r="H2422" s="58"/>
      <c r="O2422" s="53"/>
      <c r="P2422" s="58"/>
      <c r="Q2422" s="57"/>
    </row>
    <row r="2423" spans="7:17">
      <c r="G2423" s="58"/>
      <c r="H2423" s="58"/>
      <c r="O2423" s="53"/>
      <c r="P2423" s="58"/>
      <c r="Q2423" s="57"/>
    </row>
    <row r="2424" spans="7:17">
      <c r="G2424" s="58"/>
      <c r="H2424" s="58"/>
      <c r="O2424" s="53"/>
      <c r="P2424" s="58"/>
      <c r="Q2424" s="57"/>
    </row>
    <row r="2425" spans="7:17">
      <c r="G2425" s="58"/>
      <c r="H2425" s="58"/>
      <c r="O2425" s="53"/>
      <c r="P2425" s="58"/>
      <c r="Q2425" s="57"/>
    </row>
    <row r="2426" spans="7:17">
      <c r="G2426" s="58"/>
      <c r="H2426" s="58"/>
      <c r="O2426" s="53"/>
      <c r="P2426" s="58"/>
      <c r="Q2426" s="57"/>
    </row>
    <row r="2427" spans="7:17">
      <c r="G2427" s="58"/>
      <c r="H2427" s="58"/>
      <c r="O2427" s="53"/>
      <c r="P2427" s="58"/>
      <c r="Q2427" s="57"/>
    </row>
    <row r="2428" spans="7:17">
      <c r="G2428" s="58"/>
      <c r="H2428" s="58"/>
      <c r="O2428" s="53"/>
      <c r="P2428" s="58"/>
      <c r="Q2428" s="57"/>
    </row>
    <row r="2429" spans="7:17">
      <c r="G2429" s="58"/>
      <c r="H2429" s="58"/>
      <c r="O2429" s="53"/>
      <c r="P2429" s="58"/>
      <c r="Q2429" s="57"/>
    </row>
    <row r="2430" spans="7:17">
      <c r="G2430" s="58"/>
      <c r="H2430" s="58"/>
      <c r="O2430" s="53"/>
      <c r="P2430" s="58"/>
      <c r="Q2430" s="57"/>
    </row>
    <row r="2431" spans="7:17">
      <c r="G2431" s="58"/>
      <c r="H2431" s="58"/>
      <c r="O2431" s="53"/>
      <c r="P2431" s="58"/>
      <c r="Q2431" s="57"/>
    </row>
    <row r="2432" spans="7:17">
      <c r="G2432" s="58"/>
      <c r="H2432" s="58"/>
      <c r="O2432" s="53"/>
      <c r="P2432" s="58"/>
      <c r="Q2432" s="57"/>
    </row>
    <row r="2433" spans="7:17">
      <c r="G2433" s="58"/>
      <c r="H2433" s="58"/>
      <c r="O2433" s="53"/>
      <c r="P2433" s="58"/>
      <c r="Q2433" s="57"/>
    </row>
    <row r="2434" spans="7:17">
      <c r="G2434" s="58"/>
      <c r="H2434" s="58"/>
      <c r="O2434" s="53"/>
      <c r="P2434" s="58"/>
      <c r="Q2434" s="57"/>
    </row>
    <row r="2435" spans="7:17">
      <c r="G2435" s="58"/>
      <c r="H2435" s="58"/>
      <c r="O2435" s="53"/>
      <c r="P2435" s="58"/>
      <c r="Q2435" s="57"/>
    </row>
    <row r="2436" spans="7:17">
      <c r="G2436" s="58"/>
      <c r="H2436" s="58"/>
      <c r="O2436" s="53"/>
      <c r="P2436" s="58"/>
      <c r="Q2436" s="57"/>
    </row>
    <row r="2437" spans="7:17">
      <c r="G2437" s="58"/>
      <c r="H2437" s="58"/>
      <c r="O2437" s="53"/>
      <c r="P2437" s="58"/>
      <c r="Q2437" s="57"/>
    </row>
    <row r="2438" spans="7:17">
      <c r="G2438" s="58"/>
      <c r="H2438" s="58"/>
      <c r="O2438" s="53"/>
      <c r="P2438" s="58"/>
      <c r="Q2438" s="57"/>
    </row>
    <row r="2439" spans="7:17">
      <c r="G2439" s="58"/>
      <c r="H2439" s="58"/>
      <c r="O2439" s="53"/>
      <c r="P2439" s="58"/>
      <c r="Q2439" s="57"/>
    </row>
    <row r="2440" spans="7:17">
      <c r="G2440" s="58"/>
      <c r="H2440" s="58"/>
      <c r="O2440" s="53"/>
      <c r="P2440" s="58"/>
      <c r="Q2440" s="57"/>
    </row>
    <row r="2441" spans="7:17">
      <c r="G2441" s="58"/>
      <c r="H2441" s="58"/>
      <c r="O2441" s="53"/>
      <c r="P2441" s="58"/>
      <c r="Q2441" s="57"/>
    </row>
    <row r="2442" spans="7:17">
      <c r="G2442" s="58"/>
      <c r="H2442" s="58"/>
      <c r="O2442" s="53"/>
      <c r="P2442" s="58"/>
      <c r="Q2442" s="57"/>
    </row>
    <row r="2443" spans="7:17">
      <c r="G2443" s="58"/>
      <c r="H2443" s="58"/>
      <c r="O2443" s="53"/>
      <c r="P2443" s="58"/>
      <c r="Q2443" s="57"/>
    </row>
    <row r="2444" spans="7:17">
      <c r="G2444" s="58"/>
      <c r="H2444" s="58"/>
      <c r="O2444" s="53"/>
      <c r="P2444" s="58"/>
      <c r="Q2444" s="57"/>
    </row>
    <row r="2445" spans="7:17">
      <c r="G2445" s="58"/>
      <c r="H2445" s="58"/>
      <c r="O2445" s="53"/>
      <c r="P2445" s="58"/>
      <c r="Q2445" s="57"/>
    </row>
    <row r="2446" spans="7:17">
      <c r="G2446" s="58"/>
      <c r="H2446" s="58"/>
      <c r="O2446" s="53"/>
      <c r="P2446" s="58"/>
      <c r="Q2446" s="57"/>
    </row>
    <row r="2447" spans="7:17">
      <c r="G2447" s="58"/>
      <c r="H2447" s="58"/>
      <c r="O2447" s="53"/>
      <c r="P2447" s="58"/>
      <c r="Q2447" s="57"/>
    </row>
    <row r="2448" spans="7:17">
      <c r="G2448" s="58"/>
      <c r="H2448" s="58"/>
      <c r="O2448" s="53"/>
      <c r="P2448" s="58"/>
      <c r="Q2448" s="57"/>
    </row>
    <row r="2449" spans="7:17">
      <c r="G2449" s="58"/>
      <c r="H2449" s="58"/>
      <c r="O2449" s="53"/>
      <c r="P2449" s="58"/>
      <c r="Q2449" s="57"/>
    </row>
    <row r="2450" spans="7:17">
      <c r="G2450" s="58"/>
      <c r="H2450" s="58"/>
      <c r="O2450" s="53"/>
      <c r="P2450" s="58"/>
      <c r="Q2450" s="57"/>
    </row>
    <row r="2451" spans="7:17">
      <c r="G2451" s="58"/>
      <c r="H2451" s="58"/>
      <c r="O2451" s="53"/>
      <c r="P2451" s="58"/>
      <c r="Q2451" s="57"/>
    </row>
    <row r="2452" spans="7:17">
      <c r="G2452" s="58"/>
      <c r="H2452" s="58"/>
      <c r="O2452" s="53"/>
      <c r="P2452" s="58"/>
      <c r="Q2452" s="57"/>
    </row>
    <row r="2453" spans="7:17">
      <c r="G2453" s="58"/>
      <c r="H2453" s="58"/>
      <c r="O2453" s="53"/>
      <c r="P2453" s="58"/>
      <c r="Q2453" s="57"/>
    </row>
    <row r="2454" spans="7:17">
      <c r="G2454" s="58"/>
      <c r="H2454" s="58"/>
      <c r="O2454" s="53"/>
      <c r="P2454" s="58"/>
      <c r="Q2454" s="57"/>
    </row>
    <row r="2455" spans="7:17">
      <c r="G2455" s="58"/>
      <c r="H2455" s="58"/>
      <c r="O2455" s="53"/>
      <c r="P2455" s="58"/>
      <c r="Q2455" s="57"/>
    </row>
    <row r="2456" spans="7:17">
      <c r="G2456" s="58"/>
      <c r="H2456" s="58"/>
      <c r="O2456" s="53"/>
      <c r="P2456" s="58"/>
      <c r="Q2456" s="57"/>
    </row>
    <row r="2457" spans="7:17">
      <c r="G2457" s="58"/>
      <c r="H2457" s="58"/>
      <c r="O2457" s="53"/>
      <c r="P2457" s="58"/>
      <c r="Q2457" s="57"/>
    </row>
    <row r="2458" spans="7:17">
      <c r="G2458" s="58"/>
      <c r="H2458" s="58"/>
      <c r="O2458" s="53"/>
      <c r="P2458" s="58"/>
      <c r="Q2458" s="57"/>
    </row>
    <row r="2459" spans="7:17">
      <c r="G2459" s="58"/>
      <c r="H2459" s="58"/>
      <c r="O2459" s="53"/>
      <c r="P2459" s="58"/>
      <c r="Q2459" s="57"/>
    </row>
    <row r="2460" spans="7:17">
      <c r="G2460" s="58"/>
      <c r="H2460" s="58"/>
      <c r="O2460" s="53"/>
      <c r="P2460" s="58"/>
      <c r="Q2460" s="57"/>
    </row>
    <row r="2461" spans="7:17">
      <c r="G2461" s="58"/>
      <c r="H2461" s="58"/>
      <c r="O2461" s="53"/>
      <c r="P2461" s="58"/>
      <c r="Q2461" s="57"/>
    </row>
    <row r="2462" spans="7:17">
      <c r="G2462" s="58"/>
      <c r="H2462" s="58"/>
      <c r="O2462" s="53"/>
      <c r="P2462" s="58"/>
      <c r="Q2462" s="57"/>
    </row>
    <row r="2463" spans="7:17">
      <c r="G2463" s="58"/>
      <c r="H2463" s="58"/>
      <c r="O2463" s="53"/>
      <c r="P2463" s="58"/>
      <c r="Q2463" s="57"/>
    </row>
    <row r="2464" spans="7:17">
      <c r="G2464" s="58"/>
      <c r="H2464" s="58"/>
      <c r="O2464" s="53"/>
      <c r="P2464" s="58"/>
      <c r="Q2464" s="57"/>
    </row>
    <row r="2465" spans="7:17">
      <c r="G2465" s="58"/>
      <c r="H2465" s="58"/>
      <c r="O2465" s="53"/>
      <c r="P2465" s="58"/>
      <c r="Q2465" s="57"/>
    </row>
    <row r="2466" spans="7:17">
      <c r="G2466" s="58"/>
      <c r="H2466" s="58"/>
      <c r="O2466" s="53"/>
      <c r="P2466" s="58"/>
      <c r="Q2466" s="57"/>
    </row>
    <row r="2467" spans="7:17">
      <c r="G2467" s="58"/>
      <c r="H2467" s="58"/>
      <c r="O2467" s="53"/>
      <c r="P2467" s="58"/>
      <c r="Q2467" s="57"/>
    </row>
    <row r="2468" spans="7:17">
      <c r="G2468" s="58"/>
      <c r="H2468" s="58"/>
      <c r="O2468" s="53"/>
      <c r="P2468" s="58"/>
      <c r="Q2468" s="57"/>
    </row>
    <row r="2469" spans="7:17">
      <c r="G2469" s="58"/>
      <c r="H2469" s="58"/>
      <c r="O2469" s="53"/>
      <c r="P2469" s="58"/>
      <c r="Q2469" s="57"/>
    </row>
    <row r="2470" spans="7:17">
      <c r="G2470" s="58"/>
      <c r="H2470" s="58"/>
      <c r="O2470" s="53"/>
      <c r="P2470" s="58"/>
      <c r="Q2470" s="57"/>
    </row>
    <row r="2471" spans="7:17">
      <c r="G2471" s="58"/>
      <c r="H2471" s="58"/>
      <c r="O2471" s="53"/>
      <c r="P2471" s="58"/>
      <c r="Q2471" s="57"/>
    </row>
    <row r="2472" spans="7:17">
      <c r="G2472" s="58"/>
      <c r="H2472" s="58"/>
      <c r="O2472" s="53"/>
      <c r="P2472" s="58"/>
      <c r="Q2472" s="57"/>
    </row>
    <row r="2473" spans="7:17">
      <c r="G2473" s="58"/>
      <c r="H2473" s="58"/>
      <c r="O2473" s="53"/>
      <c r="P2473" s="58"/>
      <c r="Q2473" s="57"/>
    </row>
    <row r="2474" spans="7:17">
      <c r="G2474" s="58"/>
      <c r="H2474" s="58"/>
      <c r="O2474" s="53"/>
      <c r="P2474" s="58"/>
      <c r="Q2474" s="57"/>
    </row>
    <row r="2475" spans="7:17">
      <c r="G2475" s="58"/>
      <c r="H2475" s="58"/>
      <c r="O2475" s="53"/>
      <c r="P2475" s="58"/>
      <c r="Q2475" s="57"/>
    </row>
    <row r="2476" spans="7:17">
      <c r="G2476" s="58"/>
      <c r="H2476" s="58"/>
      <c r="O2476" s="53"/>
      <c r="P2476" s="58"/>
      <c r="Q2476" s="57"/>
    </row>
    <row r="2477" spans="7:17">
      <c r="G2477" s="58"/>
      <c r="H2477" s="58"/>
      <c r="O2477" s="53"/>
      <c r="P2477" s="58"/>
      <c r="Q2477" s="57"/>
    </row>
    <row r="2478" spans="7:17">
      <c r="G2478" s="58"/>
      <c r="H2478" s="58"/>
      <c r="O2478" s="53"/>
      <c r="P2478" s="58"/>
      <c r="Q2478" s="57"/>
    </row>
    <row r="2479" spans="7:17">
      <c r="G2479" s="58"/>
      <c r="H2479" s="58"/>
      <c r="O2479" s="53"/>
      <c r="P2479" s="58"/>
      <c r="Q2479" s="57"/>
    </row>
    <row r="2480" spans="7:17">
      <c r="G2480" s="58"/>
      <c r="H2480" s="58"/>
      <c r="O2480" s="53"/>
      <c r="P2480" s="58"/>
      <c r="Q2480" s="57"/>
    </row>
    <row r="2481" spans="7:17">
      <c r="G2481" s="58"/>
      <c r="H2481" s="58"/>
      <c r="O2481" s="53"/>
      <c r="P2481" s="58"/>
      <c r="Q2481" s="57"/>
    </row>
    <row r="2482" spans="7:17">
      <c r="G2482" s="58"/>
      <c r="H2482" s="58"/>
      <c r="O2482" s="53"/>
      <c r="P2482" s="58"/>
      <c r="Q2482" s="57"/>
    </row>
    <row r="2483" spans="7:17">
      <c r="G2483" s="58"/>
      <c r="H2483" s="58"/>
      <c r="O2483" s="53"/>
      <c r="P2483" s="58"/>
      <c r="Q2483" s="57"/>
    </row>
    <row r="2484" spans="7:17">
      <c r="G2484" s="58"/>
      <c r="H2484" s="58"/>
      <c r="O2484" s="53"/>
      <c r="P2484" s="58"/>
      <c r="Q2484" s="57"/>
    </row>
    <row r="2485" spans="7:17">
      <c r="G2485" s="58"/>
      <c r="H2485" s="58"/>
      <c r="O2485" s="53"/>
      <c r="P2485" s="58"/>
      <c r="Q2485" s="57"/>
    </row>
    <row r="2486" spans="7:17">
      <c r="G2486" s="58"/>
      <c r="H2486" s="58"/>
      <c r="O2486" s="53"/>
      <c r="P2486" s="58"/>
      <c r="Q2486" s="57"/>
    </row>
    <row r="2487" spans="7:17">
      <c r="G2487" s="58"/>
      <c r="H2487" s="58"/>
      <c r="O2487" s="53"/>
      <c r="P2487" s="58"/>
      <c r="Q2487" s="57"/>
    </row>
    <row r="2488" spans="7:17">
      <c r="G2488" s="58"/>
      <c r="H2488" s="58"/>
      <c r="O2488" s="53"/>
      <c r="P2488" s="58"/>
      <c r="Q2488" s="57"/>
    </row>
    <row r="2489" spans="7:17">
      <c r="G2489" s="58"/>
      <c r="H2489" s="58"/>
      <c r="O2489" s="53"/>
      <c r="P2489" s="58"/>
      <c r="Q2489" s="57"/>
    </row>
    <row r="2490" spans="7:17">
      <c r="G2490" s="58"/>
      <c r="H2490" s="58"/>
      <c r="O2490" s="53"/>
      <c r="P2490" s="58"/>
      <c r="Q2490" s="57"/>
    </row>
    <row r="2491" spans="7:17">
      <c r="G2491" s="58"/>
      <c r="H2491" s="58"/>
      <c r="O2491" s="53"/>
      <c r="P2491" s="58"/>
      <c r="Q2491" s="57"/>
    </row>
    <row r="2492" spans="7:17">
      <c r="G2492" s="58"/>
      <c r="H2492" s="58"/>
      <c r="O2492" s="53"/>
      <c r="P2492" s="58"/>
      <c r="Q2492" s="57"/>
    </row>
    <row r="2493" spans="7:17">
      <c r="G2493" s="58"/>
      <c r="H2493" s="58"/>
      <c r="O2493" s="53"/>
      <c r="P2493" s="58"/>
      <c r="Q2493" s="57"/>
    </row>
    <row r="2494" spans="7:17">
      <c r="G2494" s="58"/>
      <c r="H2494" s="58"/>
      <c r="O2494" s="53"/>
      <c r="P2494" s="58"/>
      <c r="Q2494" s="57"/>
    </row>
    <row r="2495" spans="7:17">
      <c r="G2495" s="58"/>
      <c r="H2495" s="58"/>
      <c r="O2495" s="53"/>
      <c r="P2495" s="58"/>
      <c r="Q2495" s="57"/>
    </row>
    <row r="2496" spans="7:17">
      <c r="G2496" s="58"/>
      <c r="H2496" s="58"/>
      <c r="O2496" s="53"/>
      <c r="P2496" s="58"/>
      <c r="Q2496" s="57"/>
    </row>
    <row r="2497" spans="7:17">
      <c r="G2497" s="58"/>
      <c r="H2497" s="58"/>
      <c r="O2497" s="53"/>
      <c r="P2497" s="58"/>
      <c r="Q2497" s="57"/>
    </row>
    <row r="2498" spans="7:17">
      <c r="G2498" s="58"/>
      <c r="H2498" s="58"/>
      <c r="O2498" s="53"/>
      <c r="P2498" s="58"/>
      <c r="Q2498" s="57"/>
    </row>
    <row r="2499" spans="7:17">
      <c r="G2499" s="58"/>
      <c r="H2499" s="58"/>
      <c r="O2499" s="53"/>
      <c r="P2499" s="58"/>
      <c r="Q2499" s="57"/>
    </row>
    <row r="2500" spans="7:17">
      <c r="G2500" s="58"/>
      <c r="H2500" s="58"/>
      <c r="O2500" s="53"/>
      <c r="P2500" s="58"/>
      <c r="Q2500" s="57"/>
    </row>
    <row r="2501" spans="7:17">
      <c r="G2501" s="58"/>
      <c r="H2501" s="58"/>
      <c r="O2501" s="53"/>
      <c r="P2501" s="58"/>
      <c r="Q2501" s="57"/>
    </row>
    <row r="2502" spans="7:17">
      <c r="G2502" s="58"/>
      <c r="H2502" s="58"/>
      <c r="O2502" s="53"/>
      <c r="P2502" s="58"/>
      <c r="Q2502" s="57"/>
    </row>
    <row r="2503" spans="7:17">
      <c r="G2503" s="58"/>
      <c r="H2503" s="58"/>
      <c r="O2503" s="53"/>
      <c r="P2503" s="58"/>
      <c r="Q2503" s="57"/>
    </row>
    <row r="2504" spans="7:17">
      <c r="G2504" s="58"/>
      <c r="H2504" s="58"/>
      <c r="O2504" s="53"/>
      <c r="P2504" s="58"/>
      <c r="Q2504" s="57"/>
    </row>
    <row r="2505" spans="7:17">
      <c r="G2505" s="58"/>
      <c r="H2505" s="58"/>
      <c r="O2505" s="53"/>
      <c r="P2505" s="58"/>
      <c r="Q2505" s="57"/>
    </row>
    <row r="2506" spans="7:17">
      <c r="G2506" s="58"/>
      <c r="H2506" s="58"/>
      <c r="O2506" s="53"/>
      <c r="P2506" s="58"/>
      <c r="Q2506" s="57"/>
    </row>
    <row r="2507" spans="7:17">
      <c r="G2507" s="58"/>
      <c r="H2507" s="58"/>
      <c r="O2507" s="53"/>
      <c r="P2507" s="58"/>
      <c r="Q2507" s="57"/>
    </row>
    <row r="2508" spans="7:17">
      <c r="G2508" s="58"/>
      <c r="H2508" s="58"/>
      <c r="O2508" s="53"/>
      <c r="P2508" s="58"/>
      <c r="Q2508" s="57"/>
    </row>
    <row r="2509" spans="7:17">
      <c r="G2509" s="58"/>
      <c r="H2509" s="58"/>
      <c r="O2509" s="53"/>
      <c r="P2509" s="58"/>
      <c r="Q2509" s="57"/>
    </row>
    <row r="2510" spans="7:17">
      <c r="G2510" s="58"/>
      <c r="H2510" s="58"/>
      <c r="O2510" s="53"/>
      <c r="P2510" s="58"/>
      <c r="Q2510" s="57"/>
    </row>
    <row r="2511" spans="7:17">
      <c r="G2511" s="58"/>
      <c r="H2511" s="58"/>
      <c r="O2511" s="53"/>
      <c r="P2511" s="58"/>
      <c r="Q2511" s="57"/>
    </row>
    <row r="2512" spans="7:17">
      <c r="G2512" s="58"/>
      <c r="H2512" s="58"/>
      <c r="O2512" s="53"/>
      <c r="P2512" s="58"/>
      <c r="Q2512" s="57"/>
    </row>
    <row r="2513" spans="7:17">
      <c r="G2513" s="58"/>
      <c r="H2513" s="58"/>
      <c r="O2513" s="53"/>
      <c r="P2513" s="58"/>
      <c r="Q2513" s="57"/>
    </row>
    <row r="2514" spans="7:17">
      <c r="G2514" s="58"/>
      <c r="H2514" s="58"/>
      <c r="O2514" s="53"/>
      <c r="P2514" s="58"/>
      <c r="Q2514" s="57"/>
    </row>
    <row r="2515" spans="7:17">
      <c r="G2515" s="58"/>
      <c r="H2515" s="58"/>
      <c r="O2515" s="53"/>
      <c r="P2515" s="58"/>
      <c r="Q2515" s="57"/>
    </row>
    <row r="2516" spans="7:17">
      <c r="G2516" s="58"/>
      <c r="H2516" s="58"/>
      <c r="O2516" s="53"/>
      <c r="P2516" s="58"/>
      <c r="Q2516" s="57"/>
    </row>
    <row r="2517" spans="7:17">
      <c r="G2517" s="58"/>
      <c r="H2517" s="58"/>
      <c r="O2517" s="53"/>
      <c r="P2517" s="58"/>
      <c r="Q2517" s="57"/>
    </row>
    <row r="2518" spans="7:17">
      <c r="G2518" s="58"/>
      <c r="H2518" s="58"/>
      <c r="O2518" s="53"/>
      <c r="P2518" s="58"/>
      <c r="Q2518" s="57"/>
    </row>
    <row r="2519" spans="7:17">
      <c r="G2519" s="58"/>
      <c r="H2519" s="58"/>
      <c r="O2519" s="53"/>
      <c r="P2519" s="58"/>
      <c r="Q2519" s="57"/>
    </row>
    <row r="2520" spans="7:17">
      <c r="G2520" s="58"/>
      <c r="H2520" s="58"/>
      <c r="O2520" s="53"/>
      <c r="P2520" s="58"/>
      <c r="Q2520" s="57"/>
    </row>
    <row r="2521" spans="7:17">
      <c r="G2521" s="58"/>
      <c r="H2521" s="58"/>
      <c r="O2521" s="53"/>
      <c r="P2521" s="58"/>
      <c r="Q2521" s="57"/>
    </row>
    <row r="2522" spans="7:17">
      <c r="G2522" s="58"/>
      <c r="H2522" s="58"/>
      <c r="O2522" s="53"/>
      <c r="P2522" s="58"/>
      <c r="Q2522" s="57"/>
    </row>
    <row r="2523" spans="7:17">
      <c r="G2523" s="58"/>
      <c r="H2523" s="58"/>
      <c r="O2523" s="53"/>
      <c r="P2523" s="58"/>
      <c r="Q2523" s="57"/>
    </row>
    <row r="2524" spans="7:17">
      <c r="G2524" s="58"/>
      <c r="H2524" s="58"/>
      <c r="O2524" s="53"/>
      <c r="P2524" s="58"/>
      <c r="Q2524" s="57"/>
    </row>
    <row r="2525" spans="7:17">
      <c r="G2525" s="58"/>
      <c r="H2525" s="58"/>
      <c r="O2525" s="53"/>
      <c r="P2525" s="58"/>
      <c r="Q2525" s="57"/>
    </row>
    <row r="2526" spans="7:17">
      <c r="G2526" s="58"/>
      <c r="H2526" s="58"/>
      <c r="O2526" s="53"/>
      <c r="P2526" s="58"/>
      <c r="Q2526" s="57"/>
    </row>
    <row r="2527" spans="7:17">
      <c r="G2527" s="58"/>
      <c r="H2527" s="58"/>
      <c r="O2527" s="53"/>
      <c r="P2527" s="58"/>
      <c r="Q2527" s="57"/>
    </row>
    <row r="2528" spans="7:17">
      <c r="G2528" s="58"/>
      <c r="H2528" s="58"/>
      <c r="O2528" s="53"/>
      <c r="P2528" s="58"/>
      <c r="Q2528" s="57"/>
    </row>
    <row r="2529" spans="7:17">
      <c r="G2529" s="58"/>
      <c r="H2529" s="58"/>
      <c r="O2529" s="53"/>
      <c r="P2529" s="58"/>
      <c r="Q2529" s="57"/>
    </row>
    <row r="2530" spans="7:17">
      <c r="G2530" s="58"/>
      <c r="H2530" s="58"/>
      <c r="O2530" s="53"/>
      <c r="P2530" s="58"/>
      <c r="Q2530" s="57"/>
    </row>
    <row r="2531" spans="7:17">
      <c r="G2531" s="58"/>
      <c r="H2531" s="58"/>
      <c r="O2531" s="53"/>
      <c r="P2531" s="58"/>
      <c r="Q2531" s="57"/>
    </row>
    <row r="2532" spans="7:17">
      <c r="G2532" s="58"/>
      <c r="H2532" s="58"/>
      <c r="O2532" s="53"/>
      <c r="P2532" s="58"/>
      <c r="Q2532" s="57"/>
    </row>
    <row r="2533" spans="7:17">
      <c r="G2533" s="58"/>
      <c r="H2533" s="58"/>
      <c r="O2533" s="53"/>
      <c r="P2533" s="58"/>
      <c r="Q2533" s="57"/>
    </row>
    <row r="2534" spans="7:17">
      <c r="G2534" s="58"/>
      <c r="H2534" s="58"/>
      <c r="O2534" s="53"/>
      <c r="P2534" s="58"/>
      <c r="Q2534" s="57"/>
    </row>
    <row r="2535" spans="7:17">
      <c r="G2535" s="58"/>
      <c r="H2535" s="58"/>
      <c r="O2535" s="53"/>
      <c r="P2535" s="58"/>
      <c r="Q2535" s="57"/>
    </row>
    <row r="2536" spans="7:17">
      <c r="G2536" s="58"/>
      <c r="H2536" s="58"/>
      <c r="O2536" s="53"/>
      <c r="P2536" s="58"/>
      <c r="Q2536" s="57"/>
    </row>
    <row r="2537" spans="7:17">
      <c r="G2537" s="58"/>
      <c r="H2537" s="58"/>
      <c r="O2537" s="53"/>
      <c r="P2537" s="58"/>
      <c r="Q2537" s="57"/>
    </row>
    <row r="2538" spans="7:17">
      <c r="G2538" s="58"/>
      <c r="H2538" s="58"/>
      <c r="O2538" s="53"/>
      <c r="P2538" s="58"/>
      <c r="Q2538" s="57"/>
    </row>
    <row r="2539" spans="7:17">
      <c r="G2539" s="58"/>
      <c r="H2539" s="58"/>
      <c r="O2539" s="53"/>
      <c r="P2539" s="58"/>
      <c r="Q2539" s="57"/>
    </row>
    <row r="2540" spans="7:17">
      <c r="G2540" s="58"/>
      <c r="H2540" s="58"/>
      <c r="O2540" s="53"/>
      <c r="P2540" s="58"/>
      <c r="Q2540" s="57"/>
    </row>
    <row r="2541" spans="7:17">
      <c r="G2541" s="58"/>
      <c r="H2541" s="58"/>
      <c r="O2541" s="53"/>
      <c r="P2541" s="58"/>
      <c r="Q2541" s="57"/>
    </row>
    <row r="2542" spans="7:17">
      <c r="G2542" s="58"/>
      <c r="H2542" s="58"/>
      <c r="O2542" s="53"/>
      <c r="P2542" s="58"/>
      <c r="Q2542" s="57"/>
    </row>
    <row r="2543" spans="7:17">
      <c r="G2543" s="58"/>
      <c r="H2543" s="58"/>
      <c r="O2543" s="53"/>
      <c r="P2543" s="58"/>
      <c r="Q2543" s="57"/>
    </row>
    <row r="2544" spans="7:17">
      <c r="G2544" s="58"/>
      <c r="H2544" s="58"/>
      <c r="O2544" s="53"/>
      <c r="P2544" s="58"/>
      <c r="Q2544" s="57"/>
    </row>
    <row r="2545" spans="7:17">
      <c r="G2545" s="58"/>
      <c r="H2545" s="58"/>
      <c r="O2545" s="53"/>
      <c r="P2545" s="58"/>
      <c r="Q2545" s="57"/>
    </row>
    <row r="2546" spans="7:17">
      <c r="G2546" s="58"/>
      <c r="H2546" s="58"/>
      <c r="O2546" s="53"/>
      <c r="P2546" s="58"/>
      <c r="Q2546" s="57"/>
    </row>
    <row r="2547" spans="7:17">
      <c r="G2547" s="58"/>
      <c r="H2547" s="58"/>
      <c r="O2547" s="53"/>
      <c r="P2547" s="58"/>
      <c r="Q2547" s="57"/>
    </row>
    <row r="2548" spans="7:17">
      <c r="G2548" s="58"/>
      <c r="H2548" s="58"/>
      <c r="O2548" s="53"/>
      <c r="P2548" s="58"/>
      <c r="Q2548" s="57"/>
    </row>
    <row r="2549" spans="7:17">
      <c r="G2549" s="58"/>
      <c r="H2549" s="58"/>
      <c r="O2549" s="53"/>
      <c r="P2549" s="58"/>
      <c r="Q2549" s="57"/>
    </row>
    <row r="2550" spans="7:17">
      <c r="G2550" s="58"/>
      <c r="H2550" s="58"/>
      <c r="O2550" s="53"/>
      <c r="P2550" s="58"/>
      <c r="Q2550" s="57"/>
    </row>
    <row r="2551" spans="7:17">
      <c r="G2551" s="58"/>
      <c r="H2551" s="58"/>
      <c r="O2551" s="53"/>
      <c r="P2551" s="58"/>
      <c r="Q2551" s="57"/>
    </row>
    <row r="2552" spans="7:17">
      <c r="G2552" s="58"/>
      <c r="H2552" s="58"/>
      <c r="O2552" s="53"/>
      <c r="P2552" s="58"/>
      <c r="Q2552" s="57"/>
    </row>
    <row r="2553" spans="7:17">
      <c r="G2553" s="58"/>
      <c r="H2553" s="58"/>
      <c r="O2553" s="53"/>
      <c r="P2553" s="58"/>
      <c r="Q2553" s="57"/>
    </row>
    <row r="2554" spans="7:17">
      <c r="G2554" s="58"/>
      <c r="H2554" s="58"/>
      <c r="O2554" s="53"/>
      <c r="P2554" s="58"/>
      <c r="Q2554" s="57"/>
    </row>
    <row r="2555" spans="7:17">
      <c r="G2555" s="58"/>
      <c r="H2555" s="58"/>
      <c r="O2555" s="53"/>
      <c r="P2555" s="58"/>
      <c r="Q2555" s="57"/>
    </row>
    <row r="2556" spans="7:17">
      <c r="G2556" s="58"/>
      <c r="H2556" s="58"/>
      <c r="O2556" s="53"/>
      <c r="P2556" s="58"/>
      <c r="Q2556" s="57"/>
    </row>
    <row r="2557" spans="7:17">
      <c r="G2557" s="58"/>
      <c r="H2557" s="58"/>
      <c r="O2557" s="53"/>
      <c r="P2557" s="58"/>
      <c r="Q2557" s="57"/>
    </row>
    <row r="2558" spans="7:17">
      <c r="G2558" s="58"/>
      <c r="H2558" s="58"/>
      <c r="O2558" s="53"/>
      <c r="P2558" s="58"/>
      <c r="Q2558" s="57"/>
    </row>
    <row r="2559" spans="7:17">
      <c r="G2559" s="58"/>
      <c r="H2559" s="58"/>
      <c r="O2559" s="53"/>
      <c r="P2559" s="58"/>
      <c r="Q2559" s="57"/>
    </row>
    <row r="2560" spans="7:17">
      <c r="G2560" s="58"/>
      <c r="H2560" s="58"/>
      <c r="O2560" s="53"/>
      <c r="P2560" s="58"/>
      <c r="Q2560" s="57"/>
    </row>
    <row r="2561" spans="7:17">
      <c r="G2561" s="58"/>
      <c r="H2561" s="58"/>
      <c r="O2561" s="53"/>
      <c r="P2561" s="58"/>
      <c r="Q2561" s="57"/>
    </row>
    <row r="2562" spans="7:17">
      <c r="G2562" s="58"/>
      <c r="H2562" s="58"/>
      <c r="O2562" s="53"/>
      <c r="P2562" s="58"/>
      <c r="Q2562" s="57"/>
    </row>
    <row r="2563" spans="7:17">
      <c r="G2563" s="58"/>
      <c r="H2563" s="58"/>
      <c r="O2563" s="53"/>
      <c r="P2563" s="58"/>
      <c r="Q2563" s="57"/>
    </row>
    <row r="2564" spans="7:17">
      <c r="G2564" s="58"/>
      <c r="H2564" s="58"/>
      <c r="O2564" s="53"/>
      <c r="P2564" s="58"/>
      <c r="Q2564" s="57"/>
    </row>
    <row r="2565" spans="7:17">
      <c r="G2565" s="58"/>
      <c r="H2565" s="58"/>
      <c r="O2565" s="53"/>
      <c r="P2565" s="58"/>
      <c r="Q2565" s="57"/>
    </row>
    <row r="2566" spans="7:17">
      <c r="G2566" s="58"/>
      <c r="H2566" s="58"/>
      <c r="O2566" s="53"/>
      <c r="P2566" s="58"/>
      <c r="Q2566" s="57"/>
    </row>
    <row r="2567" spans="7:17">
      <c r="G2567" s="58"/>
      <c r="H2567" s="58"/>
      <c r="O2567" s="53"/>
      <c r="P2567" s="58"/>
      <c r="Q2567" s="57"/>
    </row>
    <row r="2568" spans="7:17">
      <c r="G2568" s="58"/>
      <c r="H2568" s="58"/>
      <c r="O2568" s="53"/>
      <c r="P2568" s="58"/>
      <c r="Q2568" s="57"/>
    </row>
    <row r="2569" spans="7:17">
      <c r="G2569" s="58"/>
      <c r="H2569" s="58"/>
      <c r="O2569" s="53"/>
      <c r="P2569" s="58"/>
      <c r="Q2569" s="57"/>
    </row>
    <row r="2570" spans="7:17">
      <c r="G2570" s="58"/>
      <c r="H2570" s="58"/>
      <c r="O2570" s="53"/>
      <c r="P2570" s="58"/>
      <c r="Q2570" s="57"/>
    </row>
    <row r="2571" spans="7:17">
      <c r="G2571" s="58"/>
      <c r="H2571" s="58"/>
      <c r="O2571" s="53"/>
      <c r="P2571" s="58"/>
      <c r="Q2571" s="57"/>
    </row>
    <row r="2572" spans="7:17">
      <c r="G2572" s="58"/>
      <c r="H2572" s="58"/>
      <c r="O2572" s="53"/>
      <c r="P2572" s="58"/>
      <c r="Q2572" s="57"/>
    </row>
    <row r="2573" spans="7:17">
      <c r="G2573" s="58"/>
      <c r="H2573" s="58"/>
      <c r="O2573" s="53"/>
      <c r="P2573" s="58"/>
      <c r="Q2573" s="57"/>
    </row>
    <row r="2574" spans="7:17">
      <c r="G2574" s="58"/>
      <c r="H2574" s="58"/>
      <c r="O2574" s="53"/>
      <c r="P2574" s="58"/>
      <c r="Q2574" s="57"/>
    </row>
    <row r="2575" spans="7:17">
      <c r="G2575" s="58"/>
      <c r="H2575" s="58"/>
      <c r="O2575" s="53"/>
      <c r="P2575" s="58"/>
      <c r="Q2575" s="57"/>
    </row>
    <row r="2576" spans="7:17">
      <c r="G2576" s="58"/>
      <c r="H2576" s="58"/>
      <c r="O2576" s="53"/>
      <c r="P2576" s="58"/>
      <c r="Q2576" s="57"/>
    </row>
    <row r="2577" spans="7:17">
      <c r="G2577" s="58"/>
      <c r="H2577" s="58"/>
      <c r="O2577" s="53"/>
      <c r="P2577" s="58"/>
      <c r="Q2577" s="57"/>
    </row>
    <row r="2578" spans="7:17">
      <c r="G2578" s="58"/>
      <c r="H2578" s="58"/>
      <c r="O2578" s="53"/>
      <c r="P2578" s="58"/>
      <c r="Q2578" s="57"/>
    </row>
    <row r="2579" spans="7:17">
      <c r="G2579" s="58"/>
      <c r="H2579" s="58"/>
      <c r="O2579" s="53"/>
      <c r="P2579" s="58"/>
      <c r="Q2579" s="57"/>
    </row>
    <row r="2580" spans="7:17">
      <c r="G2580" s="58"/>
      <c r="H2580" s="58"/>
      <c r="O2580" s="53"/>
      <c r="P2580" s="58"/>
      <c r="Q2580" s="57"/>
    </row>
    <row r="2581" spans="7:17">
      <c r="G2581" s="58"/>
      <c r="H2581" s="58"/>
      <c r="O2581" s="53"/>
      <c r="P2581" s="58"/>
      <c r="Q2581" s="57"/>
    </row>
    <row r="2582" spans="7:17">
      <c r="G2582" s="58"/>
      <c r="H2582" s="58"/>
      <c r="O2582" s="53"/>
      <c r="P2582" s="58"/>
      <c r="Q2582" s="57"/>
    </row>
    <row r="2583" spans="7:17">
      <c r="G2583" s="58"/>
      <c r="H2583" s="58"/>
      <c r="O2583" s="53"/>
      <c r="P2583" s="58"/>
      <c r="Q2583" s="57"/>
    </row>
    <row r="2584" spans="7:17">
      <c r="G2584" s="58"/>
      <c r="H2584" s="58"/>
      <c r="O2584" s="53"/>
      <c r="P2584" s="58"/>
      <c r="Q2584" s="57"/>
    </row>
    <row r="2585" spans="7:17">
      <c r="G2585" s="58"/>
      <c r="H2585" s="58"/>
      <c r="O2585" s="53"/>
      <c r="P2585" s="58"/>
      <c r="Q2585" s="57"/>
    </row>
    <row r="2586" spans="7:17">
      <c r="G2586" s="58"/>
      <c r="H2586" s="58"/>
      <c r="O2586" s="53"/>
      <c r="P2586" s="58"/>
      <c r="Q2586" s="57"/>
    </row>
    <row r="2587" spans="7:17">
      <c r="G2587" s="58"/>
      <c r="H2587" s="58"/>
      <c r="O2587" s="53"/>
      <c r="P2587" s="58"/>
      <c r="Q2587" s="57"/>
    </row>
    <row r="2588" spans="7:17">
      <c r="G2588" s="58"/>
      <c r="H2588" s="58"/>
      <c r="O2588" s="53"/>
      <c r="P2588" s="58"/>
      <c r="Q2588" s="57"/>
    </row>
    <row r="2589" spans="7:17">
      <c r="G2589" s="58"/>
      <c r="H2589" s="58"/>
      <c r="O2589" s="53"/>
      <c r="P2589" s="58"/>
      <c r="Q2589" s="57"/>
    </row>
    <row r="2590" spans="7:17">
      <c r="G2590" s="58"/>
      <c r="H2590" s="58"/>
      <c r="O2590" s="53"/>
      <c r="P2590" s="58"/>
      <c r="Q2590" s="57"/>
    </row>
    <row r="2591" spans="7:17">
      <c r="G2591" s="58"/>
      <c r="H2591" s="58"/>
      <c r="O2591" s="53"/>
      <c r="P2591" s="58"/>
      <c r="Q2591" s="57"/>
    </row>
    <row r="2592" spans="7:17">
      <c r="G2592" s="58"/>
      <c r="H2592" s="58"/>
      <c r="O2592" s="53"/>
      <c r="P2592" s="58"/>
      <c r="Q2592" s="57"/>
    </row>
    <row r="2593" spans="7:17">
      <c r="G2593" s="58"/>
      <c r="H2593" s="58"/>
      <c r="O2593" s="53"/>
      <c r="P2593" s="58"/>
      <c r="Q2593" s="57"/>
    </row>
    <row r="2594" spans="7:17">
      <c r="G2594" s="58"/>
      <c r="H2594" s="58"/>
      <c r="O2594" s="53"/>
      <c r="P2594" s="58"/>
      <c r="Q2594" s="57"/>
    </row>
    <row r="2595" spans="7:17">
      <c r="G2595" s="58"/>
      <c r="H2595" s="58"/>
      <c r="O2595" s="53"/>
      <c r="P2595" s="58"/>
      <c r="Q2595" s="57"/>
    </row>
    <row r="2596" spans="7:17">
      <c r="G2596" s="58"/>
      <c r="H2596" s="58"/>
      <c r="O2596" s="53"/>
      <c r="P2596" s="58"/>
      <c r="Q2596" s="57"/>
    </row>
    <row r="2597" spans="7:17">
      <c r="G2597" s="58"/>
      <c r="H2597" s="58"/>
      <c r="O2597" s="53"/>
      <c r="P2597" s="58"/>
      <c r="Q2597" s="57"/>
    </row>
    <row r="2598" spans="7:17">
      <c r="G2598" s="58"/>
      <c r="H2598" s="58"/>
      <c r="O2598" s="53"/>
      <c r="P2598" s="58"/>
      <c r="Q2598" s="57"/>
    </row>
    <row r="2599" spans="7:17">
      <c r="G2599" s="58"/>
      <c r="H2599" s="58"/>
      <c r="O2599" s="53"/>
      <c r="P2599" s="58"/>
      <c r="Q2599" s="57"/>
    </row>
    <row r="2600" spans="7:17">
      <c r="G2600" s="58"/>
      <c r="H2600" s="58"/>
      <c r="O2600" s="53"/>
      <c r="P2600" s="58"/>
      <c r="Q2600" s="57"/>
    </row>
    <row r="2601" spans="7:17">
      <c r="G2601" s="58"/>
      <c r="H2601" s="58"/>
      <c r="O2601" s="53"/>
      <c r="P2601" s="58"/>
      <c r="Q2601" s="57"/>
    </row>
    <row r="2602" spans="7:17">
      <c r="G2602" s="58"/>
      <c r="H2602" s="58"/>
      <c r="O2602" s="53"/>
      <c r="P2602" s="58"/>
      <c r="Q2602" s="57"/>
    </row>
    <row r="2603" spans="7:17">
      <c r="G2603" s="58"/>
      <c r="H2603" s="58"/>
      <c r="O2603" s="53"/>
      <c r="P2603" s="58"/>
      <c r="Q2603" s="57"/>
    </row>
    <row r="2604" spans="7:17">
      <c r="G2604" s="58"/>
      <c r="H2604" s="58"/>
      <c r="O2604" s="53"/>
      <c r="P2604" s="58"/>
      <c r="Q2604" s="57"/>
    </row>
    <row r="2605" spans="7:17">
      <c r="G2605" s="58"/>
      <c r="H2605" s="58"/>
      <c r="O2605" s="53"/>
      <c r="P2605" s="58"/>
      <c r="Q2605" s="57"/>
    </row>
    <row r="2606" spans="7:17">
      <c r="G2606" s="58"/>
      <c r="H2606" s="58"/>
      <c r="O2606" s="53"/>
      <c r="P2606" s="58"/>
      <c r="Q2606" s="57"/>
    </row>
    <row r="2607" spans="7:17">
      <c r="G2607" s="58"/>
      <c r="H2607" s="58"/>
      <c r="O2607" s="53"/>
      <c r="P2607" s="58"/>
      <c r="Q2607" s="57"/>
    </row>
    <row r="2608" spans="7:17">
      <c r="G2608" s="58"/>
      <c r="H2608" s="58"/>
      <c r="O2608" s="53"/>
      <c r="P2608" s="58"/>
      <c r="Q2608" s="57"/>
    </row>
    <row r="2609" spans="7:17">
      <c r="G2609" s="58"/>
      <c r="H2609" s="58"/>
      <c r="O2609" s="53"/>
      <c r="P2609" s="58"/>
      <c r="Q2609" s="57"/>
    </row>
    <row r="2610" spans="7:17">
      <c r="G2610" s="58"/>
      <c r="H2610" s="58"/>
      <c r="O2610" s="53"/>
      <c r="P2610" s="58"/>
      <c r="Q2610" s="57"/>
    </row>
    <row r="2611" spans="7:17">
      <c r="G2611" s="58"/>
      <c r="H2611" s="58"/>
      <c r="O2611" s="53"/>
      <c r="P2611" s="58"/>
      <c r="Q2611" s="57"/>
    </row>
    <row r="2612" spans="7:17">
      <c r="G2612" s="58"/>
      <c r="H2612" s="58"/>
      <c r="O2612" s="53"/>
      <c r="P2612" s="58"/>
      <c r="Q2612" s="57"/>
    </row>
    <row r="2613" spans="7:17">
      <c r="G2613" s="58"/>
      <c r="H2613" s="58"/>
      <c r="O2613" s="53"/>
      <c r="P2613" s="58"/>
      <c r="Q2613" s="57"/>
    </row>
    <row r="2614" spans="7:17">
      <c r="G2614" s="58"/>
      <c r="H2614" s="58"/>
      <c r="O2614" s="53"/>
      <c r="P2614" s="58"/>
      <c r="Q2614" s="57"/>
    </row>
    <row r="2615" spans="7:17">
      <c r="G2615" s="58"/>
      <c r="H2615" s="58"/>
      <c r="O2615" s="53"/>
      <c r="P2615" s="58"/>
      <c r="Q2615" s="57"/>
    </row>
    <row r="2616" spans="7:17">
      <c r="G2616" s="58"/>
      <c r="H2616" s="58"/>
      <c r="O2616" s="53"/>
      <c r="P2616" s="58"/>
      <c r="Q2616" s="57"/>
    </row>
    <row r="2617" spans="7:17">
      <c r="G2617" s="58"/>
      <c r="H2617" s="58"/>
      <c r="O2617" s="53"/>
      <c r="P2617" s="58"/>
      <c r="Q2617" s="57"/>
    </row>
    <row r="2618" spans="7:17">
      <c r="G2618" s="58"/>
      <c r="H2618" s="58"/>
      <c r="O2618" s="53"/>
      <c r="P2618" s="58"/>
      <c r="Q2618" s="57"/>
    </row>
    <row r="2619" spans="7:17">
      <c r="G2619" s="58"/>
      <c r="H2619" s="58"/>
      <c r="O2619" s="53"/>
      <c r="P2619" s="58"/>
      <c r="Q2619" s="57"/>
    </row>
    <row r="2620" spans="7:17">
      <c r="G2620" s="58"/>
      <c r="H2620" s="58"/>
      <c r="O2620" s="53"/>
      <c r="P2620" s="58"/>
      <c r="Q2620" s="57"/>
    </row>
    <row r="2621" spans="7:17">
      <c r="G2621" s="58"/>
      <c r="H2621" s="58"/>
      <c r="O2621" s="53"/>
      <c r="P2621" s="58"/>
      <c r="Q2621" s="57"/>
    </row>
    <row r="2622" spans="7:17">
      <c r="G2622" s="58"/>
      <c r="H2622" s="58"/>
      <c r="O2622" s="53"/>
      <c r="P2622" s="58"/>
      <c r="Q2622" s="57"/>
    </row>
    <row r="2623" spans="7:17">
      <c r="G2623" s="58"/>
      <c r="H2623" s="58"/>
      <c r="O2623" s="53"/>
      <c r="P2623" s="58"/>
      <c r="Q2623" s="57"/>
    </row>
    <row r="2624" spans="7:17">
      <c r="G2624" s="58"/>
      <c r="H2624" s="58"/>
      <c r="O2624" s="53"/>
      <c r="P2624" s="58"/>
      <c r="Q2624" s="57"/>
    </row>
    <row r="2625" spans="7:17">
      <c r="G2625" s="58"/>
      <c r="H2625" s="58"/>
      <c r="O2625" s="53"/>
      <c r="P2625" s="58"/>
      <c r="Q2625" s="57"/>
    </row>
    <row r="2626" spans="7:17">
      <c r="G2626" s="58"/>
      <c r="H2626" s="58"/>
      <c r="O2626" s="53"/>
      <c r="P2626" s="58"/>
      <c r="Q2626" s="57"/>
    </row>
    <row r="2627" spans="7:17">
      <c r="G2627" s="58"/>
      <c r="H2627" s="58"/>
      <c r="O2627" s="53"/>
      <c r="P2627" s="58"/>
      <c r="Q2627" s="57"/>
    </row>
    <row r="2628" spans="7:17">
      <c r="G2628" s="58"/>
      <c r="H2628" s="58"/>
      <c r="O2628" s="53"/>
      <c r="P2628" s="58"/>
      <c r="Q2628" s="57"/>
    </row>
    <row r="2629" spans="7:17">
      <c r="G2629" s="58"/>
      <c r="H2629" s="58"/>
      <c r="O2629" s="53"/>
      <c r="P2629" s="58"/>
      <c r="Q2629" s="57"/>
    </row>
    <row r="2630" spans="7:17">
      <c r="G2630" s="58"/>
      <c r="H2630" s="58"/>
      <c r="O2630" s="53"/>
      <c r="P2630" s="58"/>
      <c r="Q2630" s="57"/>
    </row>
    <row r="2631" spans="7:17">
      <c r="G2631" s="58"/>
      <c r="H2631" s="58"/>
      <c r="O2631" s="53"/>
      <c r="P2631" s="58"/>
      <c r="Q2631" s="57"/>
    </row>
    <row r="2632" spans="7:17">
      <c r="G2632" s="58"/>
      <c r="H2632" s="58"/>
      <c r="O2632" s="53"/>
      <c r="P2632" s="58"/>
      <c r="Q2632" s="57"/>
    </row>
    <row r="2633" spans="7:17">
      <c r="G2633" s="58"/>
      <c r="H2633" s="58"/>
      <c r="O2633" s="53"/>
      <c r="P2633" s="58"/>
      <c r="Q2633" s="57"/>
    </row>
    <row r="2634" spans="7:17">
      <c r="G2634" s="58"/>
      <c r="H2634" s="58"/>
      <c r="O2634" s="53"/>
      <c r="P2634" s="58"/>
      <c r="Q2634" s="57"/>
    </row>
    <row r="2635" spans="7:17">
      <c r="G2635" s="58"/>
      <c r="H2635" s="58"/>
      <c r="O2635" s="53"/>
      <c r="P2635" s="58"/>
      <c r="Q2635" s="57"/>
    </row>
    <row r="2636" spans="7:17">
      <c r="G2636" s="58"/>
      <c r="H2636" s="58"/>
      <c r="O2636" s="53"/>
      <c r="P2636" s="58"/>
      <c r="Q2636" s="57"/>
    </row>
    <row r="2637" spans="7:17">
      <c r="G2637" s="58"/>
      <c r="H2637" s="58"/>
      <c r="O2637" s="53"/>
      <c r="P2637" s="58"/>
      <c r="Q2637" s="57"/>
    </row>
    <row r="2638" spans="7:17">
      <c r="G2638" s="58"/>
      <c r="H2638" s="58"/>
      <c r="O2638" s="53"/>
      <c r="P2638" s="58"/>
      <c r="Q2638" s="57"/>
    </row>
    <row r="2639" spans="7:17">
      <c r="G2639" s="58"/>
      <c r="H2639" s="58"/>
      <c r="O2639" s="53"/>
      <c r="P2639" s="58"/>
      <c r="Q2639" s="57"/>
    </row>
    <row r="2640" spans="7:17">
      <c r="G2640" s="58"/>
      <c r="H2640" s="58"/>
      <c r="O2640" s="53"/>
      <c r="P2640" s="58"/>
      <c r="Q2640" s="57"/>
    </row>
    <row r="2641" spans="7:17">
      <c r="G2641" s="58"/>
      <c r="H2641" s="58"/>
      <c r="O2641" s="53"/>
      <c r="P2641" s="58"/>
      <c r="Q2641" s="57"/>
    </row>
    <row r="2642" spans="7:17">
      <c r="G2642" s="58"/>
      <c r="H2642" s="58"/>
      <c r="O2642" s="53"/>
      <c r="P2642" s="58"/>
      <c r="Q2642" s="57"/>
    </row>
    <row r="2643" spans="7:17">
      <c r="G2643" s="58"/>
      <c r="H2643" s="58"/>
      <c r="O2643" s="53"/>
      <c r="P2643" s="58"/>
      <c r="Q2643" s="57"/>
    </row>
    <row r="2644" spans="7:17">
      <c r="G2644" s="58"/>
      <c r="H2644" s="58"/>
      <c r="O2644" s="53"/>
      <c r="P2644" s="58"/>
      <c r="Q2644" s="57"/>
    </row>
    <row r="2645" spans="7:17">
      <c r="G2645" s="58"/>
      <c r="H2645" s="58"/>
      <c r="O2645" s="53"/>
      <c r="P2645" s="58"/>
      <c r="Q2645" s="57"/>
    </row>
    <row r="2646" spans="7:17">
      <c r="G2646" s="58"/>
      <c r="H2646" s="58"/>
      <c r="O2646" s="53"/>
      <c r="P2646" s="58"/>
      <c r="Q2646" s="57"/>
    </row>
    <row r="2647" spans="7:17">
      <c r="G2647" s="58"/>
      <c r="H2647" s="58"/>
      <c r="O2647" s="53"/>
      <c r="P2647" s="58"/>
      <c r="Q2647" s="57"/>
    </row>
    <row r="2648" spans="7:17">
      <c r="G2648" s="58"/>
      <c r="H2648" s="58"/>
      <c r="O2648" s="53"/>
      <c r="P2648" s="58"/>
      <c r="Q2648" s="57"/>
    </row>
    <row r="2649" spans="7:17">
      <c r="G2649" s="58"/>
      <c r="H2649" s="58"/>
      <c r="O2649" s="53"/>
      <c r="P2649" s="58"/>
      <c r="Q2649" s="57"/>
    </row>
    <row r="2650" spans="7:17">
      <c r="G2650" s="58"/>
      <c r="H2650" s="58"/>
      <c r="O2650" s="53"/>
      <c r="P2650" s="58"/>
      <c r="Q2650" s="57"/>
    </row>
    <row r="2651" spans="7:17">
      <c r="G2651" s="58"/>
      <c r="H2651" s="58"/>
      <c r="O2651" s="53"/>
      <c r="P2651" s="58"/>
      <c r="Q2651" s="57"/>
    </row>
    <row r="2652" spans="7:17">
      <c r="G2652" s="58"/>
      <c r="H2652" s="58"/>
      <c r="O2652" s="53"/>
      <c r="P2652" s="58"/>
      <c r="Q2652" s="57"/>
    </row>
    <row r="2653" spans="7:17">
      <c r="G2653" s="58"/>
      <c r="H2653" s="58"/>
      <c r="O2653" s="53"/>
      <c r="P2653" s="58"/>
      <c r="Q2653" s="57"/>
    </row>
    <row r="2654" spans="7:17">
      <c r="G2654" s="58"/>
      <c r="H2654" s="58"/>
      <c r="O2654" s="53"/>
      <c r="P2654" s="58"/>
      <c r="Q2654" s="57"/>
    </row>
    <row r="2655" spans="7:17">
      <c r="G2655" s="58"/>
      <c r="H2655" s="58"/>
      <c r="O2655" s="53"/>
      <c r="P2655" s="58"/>
      <c r="Q2655" s="57"/>
    </row>
    <row r="2656" spans="7:17">
      <c r="G2656" s="58"/>
      <c r="H2656" s="58"/>
      <c r="O2656" s="53"/>
      <c r="P2656" s="58"/>
      <c r="Q2656" s="57"/>
    </row>
    <row r="2657" spans="7:17">
      <c r="G2657" s="58"/>
      <c r="H2657" s="58"/>
      <c r="O2657" s="53"/>
      <c r="P2657" s="58"/>
      <c r="Q2657" s="57"/>
    </row>
    <row r="2658" spans="7:17">
      <c r="G2658" s="58"/>
      <c r="H2658" s="58"/>
      <c r="O2658" s="53"/>
      <c r="P2658" s="58"/>
      <c r="Q2658" s="57"/>
    </row>
    <row r="2659" spans="7:17">
      <c r="G2659" s="58"/>
      <c r="H2659" s="58"/>
      <c r="O2659" s="53"/>
      <c r="P2659" s="58"/>
      <c r="Q2659" s="57"/>
    </row>
    <row r="2660" spans="7:17">
      <c r="G2660" s="58"/>
      <c r="H2660" s="58"/>
      <c r="O2660" s="53"/>
      <c r="P2660" s="58"/>
      <c r="Q2660" s="57"/>
    </row>
    <row r="2661" spans="7:17">
      <c r="G2661" s="58"/>
      <c r="H2661" s="58"/>
      <c r="O2661" s="53"/>
      <c r="P2661" s="58"/>
      <c r="Q2661" s="57"/>
    </row>
    <row r="2662" spans="7:17">
      <c r="G2662" s="58"/>
      <c r="H2662" s="58"/>
      <c r="O2662" s="53"/>
      <c r="P2662" s="58"/>
      <c r="Q2662" s="57"/>
    </row>
    <row r="2663" spans="7:17">
      <c r="G2663" s="58"/>
      <c r="H2663" s="58"/>
      <c r="O2663" s="53"/>
      <c r="P2663" s="58"/>
      <c r="Q2663" s="57"/>
    </row>
    <row r="2664" spans="7:17">
      <c r="G2664" s="58"/>
      <c r="H2664" s="58"/>
      <c r="O2664" s="53"/>
      <c r="P2664" s="58"/>
      <c r="Q2664" s="57"/>
    </row>
    <row r="2665" spans="7:17">
      <c r="G2665" s="58"/>
      <c r="H2665" s="58"/>
      <c r="O2665" s="53"/>
      <c r="P2665" s="58"/>
      <c r="Q2665" s="57"/>
    </row>
    <row r="2666" spans="7:17">
      <c r="G2666" s="58"/>
      <c r="H2666" s="58"/>
      <c r="O2666" s="53"/>
      <c r="P2666" s="58"/>
      <c r="Q2666" s="57"/>
    </row>
    <row r="2667" spans="7:17">
      <c r="G2667" s="58"/>
      <c r="H2667" s="58"/>
      <c r="O2667" s="53"/>
      <c r="P2667" s="58"/>
      <c r="Q2667" s="57"/>
    </row>
    <row r="2668" spans="7:17">
      <c r="G2668" s="58"/>
      <c r="H2668" s="58"/>
      <c r="O2668" s="53"/>
      <c r="P2668" s="58"/>
      <c r="Q2668" s="57"/>
    </row>
    <row r="2669" spans="7:17">
      <c r="G2669" s="58"/>
      <c r="H2669" s="58"/>
      <c r="O2669" s="53"/>
      <c r="P2669" s="58"/>
      <c r="Q2669" s="57"/>
    </row>
    <row r="2670" spans="7:17">
      <c r="G2670" s="58"/>
      <c r="H2670" s="58"/>
      <c r="O2670" s="53"/>
      <c r="P2670" s="58"/>
      <c r="Q2670" s="57"/>
    </row>
    <row r="2671" spans="7:17">
      <c r="G2671" s="58"/>
      <c r="H2671" s="58"/>
      <c r="O2671" s="53"/>
      <c r="P2671" s="58"/>
      <c r="Q2671" s="57"/>
    </row>
    <row r="2672" spans="7:17">
      <c r="G2672" s="58"/>
      <c r="H2672" s="58"/>
      <c r="O2672" s="53"/>
      <c r="P2672" s="58"/>
      <c r="Q2672" s="57"/>
    </row>
    <row r="2673" spans="7:17">
      <c r="G2673" s="58"/>
      <c r="H2673" s="58"/>
      <c r="O2673" s="53"/>
      <c r="P2673" s="58"/>
      <c r="Q2673" s="57"/>
    </row>
    <row r="2674" spans="7:17">
      <c r="G2674" s="58"/>
      <c r="H2674" s="58"/>
      <c r="O2674" s="53"/>
      <c r="P2674" s="58"/>
      <c r="Q2674" s="57"/>
    </row>
    <row r="2675" spans="7:17">
      <c r="G2675" s="58"/>
      <c r="H2675" s="58"/>
      <c r="O2675" s="53"/>
      <c r="P2675" s="58"/>
      <c r="Q2675" s="57"/>
    </row>
    <row r="2676" spans="7:17">
      <c r="G2676" s="58"/>
      <c r="H2676" s="58"/>
      <c r="O2676" s="53"/>
      <c r="P2676" s="58"/>
      <c r="Q2676" s="57"/>
    </row>
    <row r="2677" spans="7:17">
      <c r="G2677" s="58"/>
      <c r="H2677" s="58"/>
      <c r="O2677" s="53"/>
      <c r="P2677" s="58"/>
      <c r="Q2677" s="57"/>
    </row>
    <row r="2678" spans="7:17">
      <c r="G2678" s="58"/>
      <c r="H2678" s="58"/>
      <c r="O2678" s="53"/>
      <c r="P2678" s="58"/>
      <c r="Q2678" s="57"/>
    </row>
    <row r="2679" spans="7:17">
      <c r="G2679" s="58"/>
      <c r="H2679" s="58"/>
      <c r="O2679" s="53"/>
      <c r="P2679" s="58"/>
      <c r="Q2679" s="57"/>
    </row>
    <row r="2680" spans="7:17">
      <c r="G2680" s="58"/>
      <c r="H2680" s="58"/>
      <c r="O2680" s="53"/>
      <c r="P2680" s="58"/>
      <c r="Q2680" s="57"/>
    </row>
    <row r="2681" spans="7:17">
      <c r="G2681" s="58"/>
      <c r="H2681" s="58"/>
      <c r="O2681" s="53"/>
      <c r="P2681" s="58"/>
      <c r="Q2681" s="57"/>
    </row>
    <row r="2682" spans="7:17">
      <c r="G2682" s="58"/>
      <c r="H2682" s="58"/>
      <c r="O2682" s="53"/>
      <c r="P2682" s="58"/>
      <c r="Q2682" s="57"/>
    </row>
    <row r="2683" spans="7:17">
      <c r="G2683" s="58"/>
      <c r="H2683" s="58"/>
      <c r="O2683" s="53"/>
      <c r="P2683" s="58"/>
      <c r="Q2683" s="57"/>
    </row>
    <row r="2684" spans="7:17">
      <c r="G2684" s="58"/>
      <c r="H2684" s="58"/>
      <c r="O2684" s="53"/>
      <c r="P2684" s="58"/>
      <c r="Q2684" s="57"/>
    </row>
    <row r="2685" spans="7:17">
      <c r="G2685" s="58"/>
      <c r="H2685" s="58"/>
      <c r="O2685" s="53"/>
      <c r="P2685" s="58"/>
      <c r="Q2685" s="57"/>
    </row>
    <row r="2686" spans="7:17">
      <c r="G2686" s="58"/>
      <c r="H2686" s="58"/>
      <c r="O2686" s="53"/>
      <c r="P2686" s="58"/>
      <c r="Q2686" s="57"/>
    </row>
    <row r="2687" spans="7:17">
      <c r="G2687" s="58"/>
      <c r="H2687" s="58"/>
      <c r="O2687" s="53"/>
      <c r="P2687" s="58"/>
      <c r="Q2687" s="57"/>
    </row>
    <row r="2688" spans="7:17">
      <c r="G2688" s="58"/>
      <c r="H2688" s="58"/>
      <c r="O2688" s="53"/>
      <c r="P2688" s="58"/>
      <c r="Q2688" s="57"/>
    </row>
    <row r="2689" spans="7:17">
      <c r="G2689" s="58"/>
      <c r="H2689" s="58"/>
      <c r="O2689" s="53"/>
      <c r="P2689" s="58"/>
      <c r="Q2689" s="57"/>
    </row>
    <row r="2690" spans="7:17">
      <c r="G2690" s="58"/>
      <c r="H2690" s="58"/>
      <c r="O2690" s="53"/>
      <c r="P2690" s="58"/>
      <c r="Q2690" s="57"/>
    </row>
    <row r="2691" spans="7:17">
      <c r="G2691" s="58"/>
      <c r="H2691" s="58"/>
      <c r="O2691" s="53"/>
      <c r="P2691" s="58"/>
      <c r="Q2691" s="57"/>
    </row>
    <row r="2692" spans="7:17">
      <c r="G2692" s="58"/>
      <c r="H2692" s="58"/>
      <c r="O2692" s="53"/>
      <c r="P2692" s="58"/>
      <c r="Q2692" s="57"/>
    </row>
    <row r="2693" spans="7:17">
      <c r="G2693" s="58"/>
      <c r="H2693" s="58"/>
      <c r="O2693" s="53"/>
      <c r="P2693" s="58"/>
      <c r="Q2693" s="57"/>
    </row>
    <row r="2694" spans="7:17">
      <c r="G2694" s="58"/>
      <c r="H2694" s="58"/>
      <c r="O2694" s="53"/>
      <c r="P2694" s="58"/>
      <c r="Q2694" s="57"/>
    </row>
    <row r="2695" spans="7:17">
      <c r="G2695" s="58"/>
      <c r="H2695" s="58"/>
      <c r="O2695" s="53"/>
      <c r="P2695" s="58"/>
      <c r="Q2695" s="57"/>
    </row>
    <row r="2696" spans="7:17">
      <c r="G2696" s="58"/>
      <c r="H2696" s="58"/>
      <c r="O2696" s="53"/>
      <c r="P2696" s="58"/>
      <c r="Q2696" s="57"/>
    </row>
    <row r="2697" spans="7:17">
      <c r="G2697" s="58"/>
      <c r="H2697" s="58"/>
      <c r="O2697" s="53"/>
      <c r="P2697" s="58"/>
      <c r="Q2697" s="57"/>
    </row>
    <row r="2698" spans="7:17">
      <c r="G2698" s="58"/>
      <c r="H2698" s="58"/>
      <c r="O2698" s="53"/>
      <c r="P2698" s="58"/>
      <c r="Q2698" s="57"/>
    </row>
    <row r="2699" spans="7:17">
      <c r="G2699" s="58"/>
      <c r="H2699" s="58"/>
      <c r="O2699" s="53"/>
      <c r="P2699" s="58"/>
      <c r="Q2699" s="57"/>
    </row>
    <row r="2700" spans="7:17">
      <c r="G2700" s="58"/>
      <c r="H2700" s="58"/>
      <c r="O2700" s="53"/>
      <c r="P2700" s="58"/>
      <c r="Q2700" s="57"/>
    </row>
    <row r="2701" spans="7:17">
      <c r="G2701" s="58"/>
      <c r="H2701" s="58"/>
      <c r="O2701" s="53"/>
      <c r="P2701" s="58"/>
      <c r="Q2701" s="57"/>
    </row>
    <row r="2702" spans="7:17">
      <c r="G2702" s="58"/>
      <c r="H2702" s="58"/>
      <c r="O2702" s="53"/>
      <c r="P2702" s="58"/>
      <c r="Q2702" s="57"/>
    </row>
    <row r="2703" spans="7:17">
      <c r="G2703" s="58"/>
      <c r="H2703" s="58"/>
      <c r="O2703" s="53"/>
      <c r="P2703" s="58"/>
      <c r="Q2703" s="57"/>
    </row>
    <row r="2704" spans="7:17">
      <c r="G2704" s="58"/>
      <c r="H2704" s="58"/>
      <c r="O2704" s="53"/>
      <c r="P2704" s="58"/>
      <c r="Q2704" s="57"/>
    </row>
    <row r="2705" spans="7:17">
      <c r="G2705" s="58"/>
      <c r="H2705" s="58"/>
      <c r="O2705" s="53"/>
      <c r="P2705" s="58"/>
      <c r="Q2705" s="57"/>
    </row>
    <row r="2706" spans="7:17">
      <c r="G2706" s="58"/>
      <c r="H2706" s="58"/>
      <c r="O2706" s="53"/>
      <c r="P2706" s="58"/>
      <c r="Q2706" s="57"/>
    </row>
    <row r="2707" spans="7:17">
      <c r="G2707" s="58"/>
      <c r="H2707" s="58"/>
      <c r="O2707" s="53"/>
      <c r="P2707" s="58"/>
      <c r="Q2707" s="57"/>
    </row>
    <row r="2708" spans="7:17">
      <c r="G2708" s="58"/>
      <c r="H2708" s="58"/>
      <c r="O2708" s="53"/>
      <c r="P2708" s="58"/>
      <c r="Q2708" s="57"/>
    </row>
    <row r="2709" spans="7:17">
      <c r="G2709" s="58"/>
      <c r="H2709" s="58"/>
      <c r="O2709" s="53"/>
      <c r="P2709" s="58"/>
      <c r="Q2709" s="57"/>
    </row>
    <row r="2710" spans="7:17">
      <c r="G2710" s="58"/>
      <c r="H2710" s="58"/>
      <c r="O2710" s="53"/>
      <c r="P2710" s="58"/>
      <c r="Q2710" s="57"/>
    </row>
    <row r="2711" spans="7:17">
      <c r="G2711" s="58"/>
      <c r="H2711" s="58"/>
      <c r="O2711" s="53"/>
      <c r="P2711" s="58"/>
      <c r="Q2711" s="57"/>
    </row>
    <row r="2712" spans="7:17">
      <c r="G2712" s="58"/>
      <c r="H2712" s="58"/>
      <c r="O2712" s="53"/>
      <c r="P2712" s="58"/>
      <c r="Q2712" s="57"/>
    </row>
    <row r="2713" spans="7:17">
      <c r="G2713" s="58"/>
      <c r="H2713" s="58"/>
      <c r="O2713" s="53"/>
      <c r="P2713" s="58"/>
      <c r="Q2713" s="57"/>
    </row>
    <row r="2714" spans="7:17">
      <c r="G2714" s="58"/>
      <c r="H2714" s="58"/>
      <c r="O2714" s="53"/>
      <c r="P2714" s="58"/>
      <c r="Q2714" s="57"/>
    </row>
    <row r="2715" spans="7:17">
      <c r="G2715" s="58"/>
      <c r="H2715" s="58"/>
      <c r="O2715" s="53"/>
      <c r="P2715" s="58"/>
      <c r="Q2715" s="57"/>
    </row>
    <row r="2716" spans="7:17">
      <c r="G2716" s="58"/>
      <c r="H2716" s="58"/>
      <c r="O2716" s="53"/>
      <c r="P2716" s="58"/>
      <c r="Q2716" s="57"/>
    </row>
    <row r="2717" spans="7:17">
      <c r="G2717" s="58"/>
      <c r="H2717" s="58"/>
      <c r="O2717" s="53"/>
      <c r="P2717" s="58"/>
      <c r="Q2717" s="57"/>
    </row>
    <row r="2718" spans="7:17">
      <c r="G2718" s="58"/>
      <c r="H2718" s="58"/>
      <c r="O2718" s="53"/>
      <c r="P2718" s="58"/>
      <c r="Q2718" s="57"/>
    </row>
    <row r="2719" spans="7:17">
      <c r="G2719" s="58"/>
      <c r="H2719" s="58"/>
      <c r="O2719" s="53"/>
      <c r="P2719" s="58"/>
      <c r="Q2719" s="57"/>
    </row>
    <row r="2720" spans="7:17">
      <c r="G2720" s="58"/>
      <c r="H2720" s="58"/>
      <c r="O2720" s="53"/>
      <c r="P2720" s="58"/>
      <c r="Q2720" s="57"/>
    </row>
    <row r="2721" spans="7:17">
      <c r="G2721" s="58"/>
      <c r="H2721" s="58"/>
      <c r="O2721" s="53"/>
      <c r="P2721" s="58"/>
      <c r="Q2721" s="57"/>
    </row>
    <row r="2722" spans="7:17">
      <c r="G2722" s="58"/>
      <c r="H2722" s="58"/>
      <c r="O2722" s="53"/>
      <c r="P2722" s="58"/>
      <c r="Q2722" s="57"/>
    </row>
    <row r="2723" spans="7:17">
      <c r="G2723" s="58"/>
      <c r="H2723" s="58"/>
      <c r="O2723" s="53"/>
      <c r="P2723" s="58"/>
      <c r="Q2723" s="57"/>
    </row>
    <row r="2724" spans="7:17">
      <c r="G2724" s="58"/>
      <c r="H2724" s="58"/>
      <c r="O2724" s="53"/>
      <c r="P2724" s="58"/>
      <c r="Q2724" s="57"/>
    </row>
    <row r="2725" spans="7:17">
      <c r="G2725" s="58"/>
      <c r="H2725" s="58"/>
      <c r="O2725" s="53"/>
      <c r="P2725" s="58"/>
      <c r="Q2725" s="57"/>
    </row>
    <row r="2726" spans="7:17">
      <c r="G2726" s="58"/>
      <c r="H2726" s="58"/>
      <c r="O2726" s="53"/>
      <c r="P2726" s="58"/>
      <c r="Q2726" s="57"/>
    </row>
    <row r="2727" spans="7:17">
      <c r="G2727" s="58"/>
      <c r="H2727" s="58"/>
      <c r="O2727" s="53"/>
      <c r="P2727" s="58"/>
      <c r="Q2727" s="57"/>
    </row>
    <row r="2728" spans="7:17">
      <c r="G2728" s="58"/>
      <c r="H2728" s="58"/>
      <c r="O2728" s="53"/>
      <c r="P2728" s="58"/>
      <c r="Q2728" s="57"/>
    </row>
    <row r="2729" spans="7:17">
      <c r="G2729" s="58"/>
      <c r="H2729" s="58"/>
      <c r="O2729" s="53"/>
      <c r="P2729" s="58"/>
      <c r="Q2729" s="57"/>
    </row>
    <row r="2730" spans="7:17">
      <c r="G2730" s="58"/>
      <c r="H2730" s="58"/>
      <c r="O2730" s="53"/>
      <c r="P2730" s="58"/>
      <c r="Q2730" s="57"/>
    </row>
    <row r="2731" spans="7:17">
      <c r="G2731" s="58"/>
      <c r="H2731" s="58"/>
      <c r="O2731" s="53"/>
      <c r="P2731" s="58"/>
      <c r="Q2731" s="57"/>
    </row>
    <row r="2732" spans="7:17">
      <c r="G2732" s="58"/>
      <c r="H2732" s="58"/>
      <c r="O2732" s="53"/>
      <c r="P2732" s="58"/>
      <c r="Q2732" s="57"/>
    </row>
    <row r="2733" spans="7:17">
      <c r="G2733" s="58"/>
      <c r="H2733" s="58"/>
      <c r="O2733" s="53"/>
      <c r="P2733" s="58"/>
      <c r="Q2733" s="57"/>
    </row>
    <row r="2734" spans="7:17">
      <c r="G2734" s="58"/>
      <c r="H2734" s="58"/>
      <c r="O2734" s="53"/>
      <c r="P2734" s="58"/>
      <c r="Q2734" s="57"/>
    </row>
    <row r="2735" spans="7:17">
      <c r="G2735" s="58"/>
      <c r="H2735" s="58"/>
      <c r="O2735" s="53"/>
      <c r="P2735" s="58"/>
      <c r="Q2735" s="57"/>
    </row>
    <row r="2736" spans="7:17">
      <c r="G2736" s="58"/>
      <c r="H2736" s="58"/>
      <c r="O2736" s="53"/>
      <c r="P2736" s="58"/>
      <c r="Q2736" s="57"/>
    </row>
    <row r="2737" spans="7:17">
      <c r="G2737" s="58"/>
      <c r="H2737" s="58"/>
      <c r="O2737" s="53"/>
      <c r="P2737" s="58"/>
      <c r="Q2737" s="57"/>
    </row>
    <row r="2738" spans="7:17">
      <c r="G2738" s="58"/>
      <c r="H2738" s="58"/>
      <c r="O2738" s="53"/>
      <c r="P2738" s="58"/>
      <c r="Q2738" s="57"/>
    </row>
    <row r="2739" spans="7:17">
      <c r="G2739" s="58"/>
      <c r="H2739" s="58"/>
      <c r="O2739" s="53"/>
      <c r="P2739" s="58"/>
      <c r="Q2739" s="57"/>
    </row>
    <row r="2740" spans="7:17">
      <c r="G2740" s="58"/>
      <c r="H2740" s="58"/>
      <c r="O2740" s="53"/>
      <c r="P2740" s="58"/>
      <c r="Q2740" s="57"/>
    </row>
    <row r="2741" spans="7:17">
      <c r="G2741" s="58"/>
      <c r="H2741" s="58"/>
      <c r="O2741" s="53"/>
      <c r="P2741" s="58"/>
      <c r="Q2741" s="57"/>
    </row>
    <row r="2742" spans="7:17">
      <c r="G2742" s="58"/>
      <c r="H2742" s="58"/>
      <c r="O2742" s="53"/>
      <c r="P2742" s="58"/>
      <c r="Q2742" s="57"/>
    </row>
    <row r="2743" spans="7:17">
      <c r="G2743" s="58"/>
      <c r="H2743" s="58"/>
      <c r="O2743" s="53"/>
      <c r="P2743" s="58"/>
      <c r="Q2743" s="57"/>
    </row>
    <row r="2744" spans="7:17">
      <c r="G2744" s="58"/>
      <c r="H2744" s="58"/>
      <c r="O2744" s="53"/>
      <c r="P2744" s="58"/>
      <c r="Q2744" s="57"/>
    </row>
    <row r="2745" spans="7:17">
      <c r="G2745" s="58"/>
      <c r="H2745" s="58"/>
      <c r="O2745" s="53"/>
      <c r="P2745" s="58"/>
      <c r="Q2745" s="57"/>
    </row>
    <row r="2746" spans="7:17">
      <c r="G2746" s="58"/>
      <c r="H2746" s="58"/>
      <c r="O2746" s="53"/>
      <c r="P2746" s="58"/>
      <c r="Q2746" s="57"/>
    </row>
    <row r="2747" spans="7:17">
      <c r="G2747" s="58"/>
      <c r="H2747" s="58"/>
      <c r="O2747" s="53"/>
      <c r="P2747" s="58"/>
      <c r="Q2747" s="57"/>
    </row>
    <row r="2748" spans="7:17">
      <c r="G2748" s="58"/>
      <c r="H2748" s="58"/>
      <c r="O2748" s="53"/>
      <c r="P2748" s="58"/>
      <c r="Q2748" s="57"/>
    </row>
    <row r="2749" spans="7:17">
      <c r="G2749" s="58"/>
      <c r="H2749" s="58"/>
      <c r="O2749" s="53"/>
      <c r="P2749" s="58"/>
      <c r="Q2749" s="57"/>
    </row>
    <row r="2750" spans="7:17">
      <c r="G2750" s="58"/>
      <c r="H2750" s="58"/>
      <c r="O2750" s="53"/>
      <c r="P2750" s="58"/>
      <c r="Q2750" s="57"/>
    </row>
    <row r="2751" spans="7:17">
      <c r="G2751" s="58"/>
      <c r="H2751" s="58"/>
      <c r="O2751" s="53"/>
      <c r="P2751" s="58"/>
      <c r="Q2751" s="57"/>
    </row>
    <row r="2752" spans="7:17">
      <c r="G2752" s="58"/>
      <c r="H2752" s="58"/>
      <c r="O2752" s="53"/>
      <c r="P2752" s="58"/>
      <c r="Q2752" s="57"/>
    </row>
    <row r="2753" spans="7:17">
      <c r="G2753" s="58"/>
      <c r="H2753" s="58"/>
      <c r="O2753" s="53"/>
      <c r="P2753" s="58"/>
      <c r="Q2753" s="57"/>
    </row>
    <row r="2754" spans="7:17">
      <c r="G2754" s="58"/>
      <c r="H2754" s="58"/>
      <c r="O2754" s="53"/>
      <c r="P2754" s="58"/>
      <c r="Q2754" s="57"/>
    </row>
    <row r="2755" spans="7:17">
      <c r="G2755" s="58"/>
      <c r="H2755" s="58"/>
      <c r="O2755" s="53"/>
      <c r="P2755" s="58"/>
      <c r="Q2755" s="57"/>
    </row>
    <row r="2756" spans="7:17">
      <c r="G2756" s="58"/>
      <c r="H2756" s="58"/>
      <c r="O2756" s="53"/>
      <c r="P2756" s="58"/>
      <c r="Q2756" s="57"/>
    </row>
    <row r="2757" spans="7:17">
      <c r="G2757" s="58"/>
      <c r="H2757" s="58"/>
      <c r="O2757" s="53"/>
      <c r="P2757" s="58"/>
      <c r="Q2757" s="57"/>
    </row>
    <row r="2758" spans="7:17">
      <c r="G2758" s="58"/>
      <c r="H2758" s="58"/>
      <c r="O2758" s="53"/>
      <c r="P2758" s="58"/>
      <c r="Q2758" s="57"/>
    </row>
    <row r="2759" spans="7:17">
      <c r="G2759" s="58"/>
      <c r="H2759" s="58"/>
      <c r="O2759" s="53"/>
      <c r="P2759" s="58"/>
      <c r="Q2759" s="57"/>
    </row>
    <row r="2760" spans="7:17">
      <c r="G2760" s="58"/>
      <c r="H2760" s="58"/>
      <c r="O2760" s="53"/>
      <c r="P2760" s="58"/>
      <c r="Q2760" s="57"/>
    </row>
    <row r="2761" spans="7:17">
      <c r="G2761" s="58"/>
      <c r="H2761" s="58"/>
      <c r="O2761" s="53"/>
      <c r="P2761" s="58"/>
      <c r="Q2761" s="57"/>
    </row>
    <row r="2762" spans="7:17">
      <c r="G2762" s="58"/>
      <c r="H2762" s="58"/>
      <c r="O2762" s="53"/>
      <c r="P2762" s="58"/>
      <c r="Q2762" s="57"/>
    </row>
    <row r="2763" spans="7:17">
      <c r="G2763" s="58"/>
      <c r="H2763" s="58"/>
      <c r="O2763" s="53"/>
      <c r="P2763" s="58"/>
      <c r="Q2763" s="57"/>
    </row>
    <row r="2764" spans="7:17">
      <c r="G2764" s="58"/>
      <c r="H2764" s="58"/>
      <c r="O2764" s="53"/>
      <c r="P2764" s="58"/>
      <c r="Q2764" s="57"/>
    </row>
    <row r="2765" spans="7:17">
      <c r="G2765" s="58"/>
      <c r="H2765" s="58"/>
      <c r="O2765" s="53"/>
      <c r="P2765" s="58"/>
      <c r="Q2765" s="57"/>
    </row>
    <row r="2766" spans="7:17">
      <c r="G2766" s="58"/>
      <c r="H2766" s="58"/>
      <c r="O2766" s="53"/>
      <c r="P2766" s="58"/>
      <c r="Q2766" s="57"/>
    </row>
    <row r="2767" spans="7:17">
      <c r="G2767" s="58"/>
      <c r="H2767" s="58"/>
      <c r="O2767" s="53"/>
      <c r="P2767" s="58"/>
      <c r="Q2767" s="57"/>
    </row>
    <row r="2768" spans="7:17">
      <c r="G2768" s="58"/>
      <c r="H2768" s="58"/>
      <c r="O2768" s="53"/>
      <c r="P2768" s="58"/>
      <c r="Q2768" s="57"/>
    </row>
    <row r="2769" spans="7:17">
      <c r="G2769" s="58"/>
      <c r="H2769" s="58"/>
      <c r="O2769" s="53"/>
      <c r="P2769" s="58"/>
      <c r="Q2769" s="57"/>
    </row>
    <row r="2770" spans="7:17">
      <c r="G2770" s="58"/>
      <c r="H2770" s="58"/>
      <c r="O2770" s="53"/>
      <c r="P2770" s="58"/>
      <c r="Q2770" s="57"/>
    </row>
    <row r="2771" spans="7:17">
      <c r="G2771" s="58"/>
      <c r="H2771" s="58"/>
      <c r="O2771" s="53"/>
      <c r="P2771" s="58"/>
      <c r="Q2771" s="57"/>
    </row>
    <row r="2772" spans="7:17">
      <c r="G2772" s="58"/>
      <c r="H2772" s="58"/>
      <c r="O2772" s="53"/>
      <c r="P2772" s="58"/>
      <c r="Q2772" s="57"/>
    </row>
    <row r="2773" spans="7:17">
      <c r="G2773" s="58"/>
      <c r="H2773" s="58"/>
      <c r="O2773" s="53"/>
      <c r="P2773" s="58"/>
      <c r="Q2773" s="57"/>
    </row>
    <row r="2774" spans="7:17">
      <c r="G2774" s="58"/>
      <c r="H2774" s="58"/>
      <c r="O2774" s="53"/>
      <c r="P2774" s="58"/>
      <c r="Q2774" s="57"/>
    </row>
    <row r="2775" spans="7:17">
      <c r="G2775" s="58"/>
      <c r="H2775" s="58"/>
      <c r="O2775" s="53"/>
      <c r="P2775" s="58"/>
      <c r="Q2775" s="57"/>
    </row>
    <row r="2776" spans="7:17">
      <c r="G2776" s="58"/>
      <c r="H2776" s="58"/>
      <c r="O2776" s="53"/>
      <c r="P2776" s="58"/>
      <c r="Q2776" s="57"/>
    </row>
    <row r="2777" spans="7:17">
      <c r="G2777" s="58"/>
      <c r="H2777" s="58"/>
      <c r="O2777" s="53"/>
      <c r="P2777" s="58"/>
      <c r="Q2777" s="57"/>
    </row>
    <row r="2778" spans="7:17">
      <c r="G2778" s="58"/>
      <c r="H2778" s="58"/>
      <c r="O2778" s="53"/>
      <c r="P2778" s="58"/>
      <c r="Q2778" s="57"/>
    </row>
    <row r="2779" spans="7:17">
      <c r="G2779" s="58"/>
      <c r="H2779" s="58"/>
      <c r="O2779" s="53"/>
      <c r="P2779" s="58"/>
      <c r="Q2779" s="57"/>
    </row>
    <row r="2780" spans="7:17">
      <c r="G2780" s="58"/>
      <c r="H2780" s="58"/>
      <c r="O2780" s="53"/>
      <c r="P2780" s="58"/>
      <c r="Q2780" s="57"/>
    </row>
    <row r="2781" spans="7:17">
      <c r="G2781" s="58"/>
      <c r="H2781" s="58"/>
      <c r="O2781" s="53"/>
      <c r="P2781" s="58"/>
      <c r="Q2781" s="57"/>
    </row>
    <row r="2782" spans="7:17">
      <c r="G2782" s="58"/>
      <c r="H2782" s="58"/>
      <c r="O2782" s="53"/>
      <c r="P2782" s="58"/>
      <c r="Q2782" s="57"/>
    </row>
    <row r="2783" spans="7:17">
      <c r="G2783" s="58"/>
      <c r="H2783" s="58"/>
      <c r="O2783" s="53"/>
      <c r="P2783" s="58"/>
      <c r="Q2783" s="57"/>
    </row>
    <row r="2784" spans="7:17">
      <c r="G2784" s="58"/>
      <c r="H2784" s="58"/>
      <c r="O2784" s="53"/>
      <c r="P2784" s="58"/>
      <c r="Q2784" s="57"/>
    </row>
    <row r="2785" spans="7:17">
      <c r="G2785" s="58"/>
      <c r="H2785" s="58"/>
      <c r="O2785" s="53"/>
      <c r="P2785" s="58"/>
      <c r="Q2785" s="57"/>
    </row>
    <row r="2786" spans="7:17">
      <c r="G2786" s="58"/>
      <c r="H2786" s="58"/>
      <c r="O2786" s="53"/>
      <c r="P2786" s="58"/>
      <c r="Q2786" s="57"/>
    </row>
    <row r="2787" spans="7:17">
      <c r="G2787" s="58"/>
      <c r="H2787" s="58"/>
      <c r="O2787" s="53"/>
      <c r="P2787" s="58"/>
      <c r="Q2787" s="57"/>
    </row>
    <row r="2788" spans="7:17">
      <c r="G2788" s="58"/>
      <c r="H2788" s="58"/>
      <c r="O2788" s="53"/>
      <c r="P2788" s="58"/>
      <c r="Q2788" s="57"/>
    </row>
    <row r="2789" spans="7:17">
      <c r="G2789" s="58"/>
      <c r="H2789" s="58"/>
      <c r="O2789" s="53"/>
      <c r="P2789" s="58"/>
      <c r="Q2789" s="57"/>
    </row>
    <row r="2790" spans="7:17">
      <c r="G2790" s="58"/>
      <c r="H2790" s="58"/>
      <c r="O2790" s="53"/>
      <c r="P2790" s="58"/>
      <c r="Q2790" s="57"/>
    </row>
    <row r="2791" spans="7:17">
      <c r="G2791" s="58"/>
      <c r="H2791" s="58"/>
      <c r="O2791" s="53"/>
      <c r="P2791" s="58"/>
      <c r="Q2791" s="57"/>
    </row>
    <row r="2792" spans="7:17">
      <c r="G2792" s="58"/>
      <c r="H2792" s="58"/>
      <c r="O2792" s="53"/>
      <c r="P2792" s="58"/>
      <c r="Q2792" s="57"/>
    </row>
    <row r="2793" spans="7:17">
      <c r="G2793" s="58"/>
      <c r="H2793" s="58"/>
      <c r="O2793" s="53"/>
      <c r="P2793" s="58"/>
      <c r="Q2793" s="57"/>
    </row>
    <row r="2794" spans="7:17">
      <c r="G2794" s="58"/>
      <c r="H2794" s="58"/>
      <c r="O2794" s="53"/>
      <c r="P2794" s="58"/>
      <c r="Q2794" s="57"/>
    </row>
    <row r="2795" spans="7:17">
      <c r="G2795" s="58"/>
      <c r="H2795" s="58"/>
      <c r="O2795" s="53"/>
      <c r="P2795" s="58"/>
      <c r="Q2795" s="57"/>
    </row>
    <row r="2796" spans="7:17">
      <c r="G2796" s="58"/>
      <c r="H2796" s="58"/>
      <c r="O2796" s="53"/>
      <c r="P2796" s="58"/>
      <c r="Q2796" s="57"/>
    </row>
    <row r="2797" spans="7:17">
      <c r="G2797" s="58"/>
      <c r="H2797" s="58"/>
      <c r="O2797" s="53"/>
      <c r="P2797" s="58"/>
      <c r="Q2797" s="57"/>
    </row>
    <row r="2798" spans="7:17">
      <c r="G2798" s="58"/>
      <c r="H2798" s="58"/>
      <c r="O2798" s="53"/>
      <c r="P2798" s="58"/>
      <c r="Q2798" s="57"/>
    </row>
    <row r="2799" spans="7:17">
      <c r="G2799" s="58"/>
      <c r="H2799" s="58"/>
      <c r="O2799" s="53"/>
      <c r="P2799" s="58"/>
      <c r="Q2799" s="57"/>
    </row>
    <row r="2800" spans="7:17">
      <c r="G2800" s="58"/>
      <c r="H2800" s="58"/>
      <c r="O2800" s="53"/>
      <c r="P2800" s="58"/>
      <c r="Q2800" s="57"/>
    </row>
    <row r="2801" spans="7:17">
      <c r="G2801" s="58"/>
      <c r="H2801" s="58"/>
      <c r="O2801" s="53"/>
      <c r="P2801" s="58"/>
      <c r="Q2801" s="57"/>
    </row>
    <row r="2802" spans="7:17">
      <c r="G2802" s="58"/>
      <c r="H2802" s="58"/>
      <c r="O2802" s="53"/>
      <c r="P2802" s="58"/>
      <c r="Q2802" s="57"/>
    </row>
    <row r="2803" spans="7:17">
      <c r="G2803" s="58"/>
      <c r="H2803" s="58"/>
      <c r="O2803" s="53"/>
      <c r="P2803" s="58"/>
      <c r="Q2803" s="57"/>
    </row>
    <row r="2804" spans="7:17">
      <c r="G2804" s="58"/>
      <c r="H2804" s="58"/>
      <c r="O2804" s="53"/>
      <c r="P2804" s="58"/>
      <c r="Q2804" s="57"/>
    </row>
    <row r="2805" spans="7:17">
      <c r="G2805" s="58"/>
      <c r="H2805" s="58"/>
      <c r="O2805" s="53"/>
      <c r="P2805" s="58"/>
      <c r="Q2805" s="57"/>
    </row>
    <row r="2806" spans="7:17">
      <c r="G2806" s="58"/>
      <c r="H2806" s="58"/>
      <c r="O2806" s="53"/>
      <c r="P2806" s="58"/>
      <c r="Q2806" s="57"/>
    </row>
    <row r="2807" spans="7:17">
      <c r="G2807" s="58"/>
      <c r="H2807" s="58"/>
      <c r="O2807" s="53"/>
      <c r="P2807" s="58"/>
      <c r="Q2807" s="57"/>
    </row>
    <row r="2808" spans="7:17">
      <c r="G2808" s="58"/>
      <c r="H2808" s="58"/>
      <c r="O2808" s="53"/>
      <c r="P2808" s="58"/>
      <c r="Q2808" s="57"/>
    </row>
    <row r="2809" spans="7:17">
      <c r="G2809" s="58"/>
      <c r="H2809" s="58"/>
      <c r="O2809" s="53"/>
      <c r="P2809" s="58"/>
      <c r="Q2809" s="57"/>
    </row>
    <row r="2810" spans="7:17">
      <c r="G2810" s="58"/>
      <c r="H2810" s="58"/>
      <c r="O2810" s="53"/>
      <c r="P2810" s="58"/>
      <c r="Q2810" s="57"/>
    </row>
    <row r="2811" spans="7:17">
      <c r="G2811" s="58"/>
      <c r="H2811" s="58"/>
      <c r="O2811" s="53"/>
      <c r="P2811" s="58"/>
      <c r="Q2811" s="57"/>
    </row>
    <row r="2812" spans="7:17">
      <c r="G2812" s="58"/>
      <c r="H2812" s="58"/>
      <c r="O2812" s="53"/>
      <c r="P2812" s="58"/>
      <c r="Q2812" s="57"/>
    </row>
    <row r="2813" spans="7:17">
      <c r="G2813" s="58"/>
      <c r="H2813" s="58"/>
      <c r="O2813" s="53"/>
      <c r="P2813" s="58"/>
      <c r="Q2813" s="57"/>
    </row>
    <row r="2814" spans="7:17">
      <c r="G2814" s="58"/>
      <c r="H2814" s="58"/>
      <c r="O2814" s="53"/>
      <c r="P2814" s="58"/>
      <c r="Q2814" s="57"/>
    </row>
    <row r="2815" spans="7:17">
      <c r="G2815" s="58"/>
      <c r="H2815" s="58"/>
      <c r="O2815" s="53"/>
      <c r="P2815" s="58"/>
      <c r="Q2815" s="57"/>
    </row>
    <row r="2816" spans="7:17">
      <c r="G2816" s="58"/>
      <c r="H2816" s="58"/>
      <c r="O2816" s="53"/>
      <c r="P2816" s="58"/>
      <c r="Q2816" s="57"/>
    </row>
    <row r="2817" spans="7:17">
      <c r="G2817" s="58"/>
      <c r="H2817" s="58"/>
      <c r="O2817" s="53"/>
      <c r="P2817" s="58"/>
      <c r="Q2817" s="57"/>
    </row>
    <row r="2818" spans="7:17">
      <c r="G2818" s="58"/>
      <c r="H2818" s="58"/>
      <c r="O2818" s="53"/>
      <c r="P2818" s="58"/>
      <c r="Q2818" s="57"/>
    </row>
    <row r="2819" spans="7:17">
      <c r="G2819" s="58"/>
      <c r="H2819" s="58"/>
      <c r="O2819" s="53"/>
      <c r="P2819" s="58"/>
      <c r="Q2819" s="57"/>
    </row>
    <row r="2820" spans="7:17">
      <c r="G2820" s="58"/>
      <c r="H2820" s="58"/>
      <c r="O2820" s="53"/>
      <c r="P2820" s="58"/>
      <c r="Q2820" s="57"/>
    </row>
    <row r="2821" spans="7:17">
      <c r="G2821" s="58"/>
      <c r="H2821" s="58"/>
      <c r="O2821" s="53"/>
      <c r="P2821" s="58"/>
      <c r="Q2821" s="57"/>
    </row>
    <row r="2822" spans="7:17">
      <c r="G2822" s="58"/>
      <c r="H2822" s="58"/>
      <c r="O2822" s="53"/>
      <c r="P2822" s="58"/>
      <c r="Q2822" s="57"/>
    </row>
    <row r="2823" spans="7:17">
      <c r="G2823" s="58"/>
      <c r="H2823" s="58"/>
      <c r="O2823" s="53"/>
      <c r="P2823" s="58"/>
      <c r="Q2823" s="57"/>
    </row>
    <row r="2824" spans="7:17">
      <c r="G2824" s="58"/>
      <c r="H2824" s="58"/>
      <c r="O2824" s="53"/>
      <c r="P2824" s="58"/>
      <c r="Q2824" s="57"/>
    </row>
    <row r="2825" spans="7:17">
      <c r="G2825" s="58"/>
      <c r="H2825" s="58"/>
      <c r="O2825" s="53"/>
      <c r="P2825" s="58"/>
      <c r="Q2825" s="57"/>
    </row>
    <row r="2826" spans="7:17">
      <c r="G2826" s="58"/>
      <c r="H2826" s="58"/>
      <c r="O2826" s="53"/>
      <c r="P2826" s="58"/>
      <c r="Q2826" s="57"/>
    </row>
    <row r="2827" spans="7:17">
      <c r="G2827" s="58"/>
      <c r="H2827" s="58"/>
      <c r="O2827" s="53"/>
      <c r="P2827" s="58"/>
      <c r="Q2827" s="57"/>
    </row>
    <row r="2828" spans="7:17">
      <c r="G2828" s="58"/>
      <c r="H2828" s="58"/>
      <c r="O2828" s="53"/>
      <c r="P2828" s="58"/>
      <c r="Q2828" s="57"/>
    </row>
    <row r="2829" spans="7:17">
      <c r="G2829" s="58"/>
      <c r="H2829" s="58"/>
      <c r="O2829" s="53"/>
      <c r="P2829" s="58"/>
      <c r="Q2829" s="57"/>
    </row>
    <row r="2830" spans="7:17">
      <c r="G2830" s="58"/>
      <c r="H2830" s="58"/>
      <c r="O2830" s="53"/>
      <c r="P2830" s="58"/>
      <c r="Q2830" s="57"/>
    </row>
    <row r="2831" spans="7:17">
      <c r="G2831" s="58"/>
      <c r="H2831" s="58"/>
      <c r="O2831" s="53"/>
      <c r="P2831" s="58"/>
      <c r="Q2831" s="57"/>
    </row>
    <row r="2832" spans="7:17">
      <c r="G2832" s="58"/>
      <c r="H2832" s="58"/>
      <c r="O2832" s="53"/>
      <c r="P2832" s="58"/>
      <c r="Q2832" s="57"/>
    </row>
    <row r="2833" spans="7:17">
      <c r="G2833" s="58"/>
      <c r="H2833" s="58"/>
      <c r="O2833" s="53"/>
      <c r="P2833" s="58"/>
      <c r="Q2833" s="57"/>
    </row>
    <row r="2834" spans="7:17">
      <c r="G2834" s="58"/>
      <c r="H2834" s="58"/>
      <c r="O2834" s="53"/>
      <c r="P2834" s="58"/>
      <c r="Q2834" s="57"/>
    </row>
    <row r="2835" spans="7:17">
      <c r="G2835" s="58"/>
      <c r="H2835" s="58"/>
      <c r="O2835" s="53"/>
      <c r="P2835" s="58"/>
      <c r="Q2835" s="57"/>
    </row>
    <row r="2836" spans="7:17">
      <c r="G2836" s="58"/>
      <c r="H2836" s="58"/>
      <c r="O2836" s="53"/>
      <c r="P2836" s="58"/>
      <c r="Q2836" s="57"/>
    </row>
    <row r="2837" spans="7:17">
      <c r="G2837" s="58"/>
      <c r="H2837" s="58"/>
      <c r="O2837" s="53"/>
      <c r="P2837" s="58"/>
      <c r="Q2837" s="57"/>
    </row>
    <row r="2838" spans="7:17">
      <c r="G2838" s="58"/>
      <c r="H2838" s="58"/>
      <c r="O2838" s="53"/>
      <c r="P2838" s="58"/>
      <c r="Q2838" s="57"/>
    </row>
    <row r="2839" spans="7:17">
      <c r="G2839" s="58"/>
      <c r="H2839" s="58"/>
      <c r="O2839" s="53"/>
      <c r="P2839" s="58"/>
      <c r="Q2839" s="57"/>
    </row>
    <row r="2840" spans="7:17">
      <c r="G2840" s="58"/>
      <c r="H2840" s="58"/>
      <c r="O2840" s="53"/>
      <c r="P2840" s="58"/>
      <c r="Q2840" s="57"/>
    </row>
    <row r="2841" spans="7:17">
      <c r="G2841" s="58"/>
      <c r="H2841" s="58"/>
      <c r="O2841" s="53"/>
      <c r="P2841" s="58"/>
      <c r="Q2841" s="57"/>
    </row>
    <row r="2842" spans="7:17">
      <c r="G2842" s="58"/>
      <c r="H2842" s="58"/>
      <c r="O2842" s="53"/>
      <c r="P2842" s="58"/>
      <c r="Q2842" s="57"/>
    </row>
    <row r="2843" spans="7:17">
      <c r="G2843" s="58"/>
      <c r="H2843" s="58"/>
      <c r="O2843" s="53"/>
      <c r="P2843" s="58"/>
      <c r="Q2843" s="57"/>
    </row>
    <row r="2844" spans="7:17">
      <c r="G2844" s="58"/>
      <c r="H2844" s="58"/>
      <c r="O2844" s="53"/>
      <c r="P2844" s="58"/>
      <c r="Q2844" s="57"/>
    </row>
    <row r="2845" spans="7:17">
      <c r="G2845" s="58"/>
      <c r="H2845" s="58"/>
      <c r="O2845" s="53"/>
      <c r="P2845" s="58"/>
      <c r="Q2845" s="57"/>
    </row>
    <row r="2846" spans="7:17">
      <c r="G2846" s="58"/>
      <c r="H2846" s="58"/>
      <c r="O2846" s="53"/>
      <c r="P2846" s="58"/>
      <c r="Q2846" s="57"/>
    </row>
    <row r="2847" spans="7:17">
      <c r="G2847" s="58"/>
      <c r="H2847" s="58"/>
      <c r="O2847" s="53"/>
      <c r="P2847" s="58"/>
      <c r="Q2847" s="57"/>
    </row>
    <row r="2848" spans="7:17">
      <c r="G2848" s="58"/>
      <c r="H2848" s="58"/>
      <c r="O2848" s="53"/>
      <c r="P2848" s="58"/>
      <c r="Q2848" s="57"/>
    </row>
    <row r="2849" spans="7:17">
      <c r="G2849" s="58"/>
      <c r="H2849" s="58"/>
      <c r="O2849" s="53"/>
      <c r="P2849" s="58"/>
      <c r="Q2849" s="57"/>
    </row>
    <row r="2850" spans="7:17">
      <c r="G2850" s="58"/>
      <c r="H2850" s="58"/>
      <c r="O2850" s="53"/>
      <c r="P2850" s="58"/>
      <c r="Q2850" s="57"/>
    </row>
    <row r="2851" spans="7:17">
      <c r="G2851" s="58"/>
      <c r="H2851" s="58"/>
      <c r="O2851" s="53"/>
      <c r="P2851" s="58"/>
      <c r="Q2851" s="57"/>
    </row>
    <row r="2852" spans="7:17">
      <c r="G2852" s="58"/>
      <c r="H2852" s="58"/>
      <c r="O2852" s="53"/>
      <c r="P2852" s="58"/>
      <c r="Q2852" s="57"/>
    </row>
    <row r="2853" spans="7:17">
      <c r="G2853" s="58"/>
      <c r="H2853" s="58"/>
      <c r="O2853" s="53"/>
      <c r="P2853" s="58"/>
      <c r="Q2853" s="57"/>
    </row>
    <row r="2854" spans="7:17">
      <c r="G2854" s="58"/>
      <c r="H2854" s="58"/>
      <c r="O2854" s="53"/>
      <c r="P2854" s="58"/>
      <c r="Q2854" s="57"/>
    </row>
    <row r="2855" spans="7:17">
      <c r="G2855" s="58"/>
      <c r="H2855" s="58"/>
      <c r="O2855" s="53"/>
      <c r="P2855" s="58"/>
      <c r="Q2855" s="57"/>
    </row>
    <row r="2856" spans="7:17">
      <c r="G2856" s="58"/>
      <c r="H2856" s="58"/>
      <c r="O2856" s="53"/>
      <c r="P2856" s="58"/>
      <c r="Q2856" s="57"/>
    </row>
    <row r="2857" spans="7:17">
      <c r="G2857" s="58"/>
      <c r="H2857" s="58"/>
      <c r="O2857" s="53"/>
      <c r="P2857" s="58"/>
      <c r="Q2857" s="57"/>
    </row>
    <row r="2858" spans="7:17">
      <c r="G2858" s="58"/>
      <c r="H2858" s="58"/>
      <c r="O2858" s="53"/>
      <c r="P2858" s="58"/>
      <c r="Q2858" s="57"/>
    </row>
    <row r="2859" spans="7:17">
      <c r="G2859" s="58"/>
      <c r="H2859" s="58"/>
      <c r="O2859" s="53"/>
      <c r="P2859" s="58"/>
      <c r="Q2859" s="57"/>
    </row>
    <row r="2860" spans="7:17">
      <c r="G2860" s="58"/>
      <c r="H2860" s="58"/>
      <c r="O2860" s="53"/>
      <c r="P2860" s="58"/>
      <c r="Q2860" s="57"/>
    </row>
    <row r="2861" spans="7:17">
      <c r="G2861" s="58"/>
      <c r="H2861" s="58"/>
      <c r="O2861" s="53"/>
      <c r="P2861" s="58"/>
      <c r="Q2861" s="57"/>
    </row>
    <row r="2862" spans="7:17">
      <c r="G2862" s="58"/>
      <c r="H2862" s="58"/>
      <c r="O2862" s="53"/>
      <c r="P2862" s="58"/>
      <c r="Q2862" s="57"/>
    </row>
    <row r="2863" spans="7:17">
      <c r="G2863" s="58"/>
      <c r="H2863" s="58"/>
      <c r="O2863" s="53"/>
      <c r="P2863" s="58"/>
      <c r="Q2863" s="57"/>
    </row>
    <row r="2864" spans="7:17">
      <c r="G2864" s="58"/>
      <c r="H2864" s="58"/>
      <c r="O2864" s="53"/>
      <c r="P2864" s="58"/>
      <c r="Q2864" s="57"/>
    </row>
    <row r="2865" spans="7:17">
      <c r="G2865" s="58"/>
      <c r="H2865" s="58"/>
      <c r="O2865" s="53"/>
      <c r="P2865" s="58"/>
      <c r="Q2865" s="57"/>
    </row>
    <row r="2866" spans="7:17">
      <c r="G2866" s="58"/>
      <c r="H2866" s="58"/>
      <c r="O2866" s="53"/>
      <c r="P2866" s="58"/>
      <c r="Q2866" s="57"/>
    </row>
    <row r="2867" spans="7:17">
      <c r="G2867" s="58"/>
      <c r="H2867" s="58"/>
      <c r="O2867" s="53"/>
      <c r="P2867" s="58"/>
      <c r="Q2867" s="57"/>
    </row>
    <row r="2868" spans="7:17">
      <c r="G2868" s="58"/>
      <c r="H2868" s="58"/>
      <c r="O2868" s="53"/>
      <c r="P2868" s="58"/>
      <c r="Q2868" s="57"/>
    </row>
    <row r="2869" spans="7:17">
      <c r="G2869" s="58"/>
      <c r="H2869" s="58"/>
      <c r="O2869" s="53"/>
      <c r="P2869" s="58"/>
      <c r="Q2869" s="57"/>
    </row>
    <row r="2870" spans="7:17">
      <c r="G2870" s="58"/>
      <c r="H2870" s="58"/>
      <c r="O2870" s="53"/>
      <c r="P2870" s="58"/>
      <c r="Q2870" s="57"/>
    </row>
    <row r="2871" spans="7:17">
      <c r="G2871" s="58"/>
      <c r="H2871" s="58"/>
      <c r="O2871" s="53"/>
      <c r="P2871" s="58"/>
      <c r="Q2871" s="57"/>
    </row>
    <row r="2872" spans="7:17">
      <c r="G2872" s="58"/>
      <c r="H2872" s="58"/>
      <c r="O2872" s="53"/>
      <c r="P2872" s="58"/>
      <c r="Q2872" s="57"/>
    </row>
    <row r="2873" spans="7:17">
      <c r="G2873" s="58"/>
      <c r="H2873" s="58"/>
      <c r="O2873" s="53"/>
      <c r="P2873" s="58"/>
      <c r="Q2873" s="57"/>
    </row>
    <row r="2874" spans="7:17">
      <c r="G2874" s="58"/>
      <c r="H2874" s="58"/>
      <c r="O2874" s="53"/>
      <c r="P2874" s="58"/>
      <c r="Q2874" s="57"/>
    </row>
    <row r="2875" spans="7:17">
      <c r="G2875" s="58"/>
      <c r="H2875" s="58"/>
      <c r="O2875" s="53"/>
      <c r="P2875" s="58"/>
      <c r="Q2875" s="57"/>
    </row>
    <row r="2876" spans="7:17">
      <c r="G2876" s="58"/>
      <c r="H2876" s="58"/>
      <c r="O2876" s="53"/>
      <c r="P2876" s="58"/>
      <c r="Q2876" s="57"/>
    </row>
    <row r="2877" spans="7:17">
      <c r="G2877" s="58"/>
      <c r="H2877" s="58"/>
      <c r="O2877" s="53"/>
      <c r="P2877" s="58"/>
      <c r="Q2877" s="57"/>
    </row>
    <row r="2878" spans="7:17">
      <c r="G2878" s="58"/>
      <c r="H2878" s="58"/>
      <c r="O2878" s="53"/>
      <c r="P2878" s="58"/>
      <c r="Q2878" s="57"/>
    </row>
    <row r="2879" spans="7:17">
      <c r="G2879" s="58"/>
      <c r="H2879" s="58"/>
      <c r="O2879" s="53"/>
      <c r="P2879" s="58"/>
      <c r="Q2879" s="57"/>
    </row>
    <row r="2880" spans="7:17">
      <c r="G2880" s="58"/>
      <c r="H2880" s="58"/>
      <c r="O2880" s="53"/>
      <c r="P2880" s="58"/>
      <c r="Q2880" s="57"/>
    </row>
    <row r="2881" spans="7:17">
      <c r="G2881" s="58"/>
      <c r="H2881" s="58"/>
      <c r="O2881" s="53"/>
      <c r="P2881" s="58"/>
      <c r="Q2881" s="57"/>
    </row>
    <row r="2882" spans="7:17">
      <c r="G2882" s="58"/>
      <c r="H2882" s="58"/>
      <c r="O2882" s="53"/>
      <c r="P2882" s="58"/>
      <c r="Q2882" s="57"/>
    </row>
    <row r="2883" spans="7:17">
      <c r="G2883" s="58"/>
      <c r="H2883" s="58"/>
      <c r="O2883" s="53"/>
      <c r="P2883" s="58"/>
      <c r="Q2883" s="57"/>
    </row>
    <row r="2884" spans="7:17">
      <c r="G2884" s="58"/>
      <c r="H2884" s="58"/>
      <c r="O2884" s="53"/>
      <c r="P2884" s="58"/>
      <c r="Q2884" s="57"/>
    </row>
    <row r="2885" spans="7:17">
      <c r="G2885" s="58"/>
      <c r="H2885" s="58"/>
      <c r="O2885" s="53"/>
      <c r="P2885" s="58"/>
      <c r="Q2885" s="57"/>
    </row>
    <row r="2886" spans="7:17">
      <c r="G2886" s="58"/>
      <c r="H2886" s="58"/>
      <c r="O2886" s="53"/>
      <c r="P2886" s="58"/>
      <c r="Q2886" s="57"/>
    </row>
    <row r="2887" spans="7:17">
      <c r="G2887" s="58"/>
      <c r="H2887" s="58"/>
      <c r="O2887" s="53"/>
      <c r="P2887" s="58"/>
      <c r="Q2887" s="57"/>
    </row>
    <row r="2888" spans="7:17">
      <c r="G2888" s="58"/>
      <c r="H2888" s="58"/>
      <c r="O2888" s="53"/>
      <c r="P2888" s="58"/>
      <c r="Q2888" s="57"/>
    </row>
    <row r="2889" spans="7:17">
      <c r="G2889" s="58"/>
      <c r="H2889" s="58"/>
      <c r="O2889" s="53"/>
      <c r="P2889" s="58"/>
      <c r="Q2889" s="57"/>
    </row>
    <row r="2890" spans="7:17">
      <c r="G2890" s="58"/>
      <c r="H2890" s="58"/>
      <c r="O2890" s="53"/>
      <c r="P2890" s="58"/>
      <c r="Q2890" s="57"/>
    </row>
    <row r="2891" spans="7:17">
      <c r="G2891" s="58"/>
      <c r="H2891" s="58"/>
      <c r="O2891" s="53"/>
      <c r="P2891" s="58"/>
      <c r="Q2891" s="57"/>
    </row>
    <row r="2892" spans="7:17">
      <c r="G2892" s="58"/>
      <c r="H2892" s="58"/>
      <c r="O2892" s="53"/>
      <c r="P2892" s="58"/>
      <c r="Q2892" s="57"/>
    </row>
    <row r="2893" spans="7:17">
      <c r="G2893" s="58"/>
      <c r="H2893" s="58"/>
      <c r="O2893" s="53"/>
      <c r="P2893" s="58"/>
      <c r="Q2893" s="57"/>
    </row>
    <row r="2894" spans="7:17">
      <c r="G2894" s="58"/>
      <c r="H2894" s="58"/>
      <c r="O2894" s="53"/>
      <c r="P2894" s="58"/>
      <c r="Q2894" s="57"/>
    </row>
    <row r="2895" spans="7:17">
      <c r="G2895" s="58"/>
      <c r="H2895" s="58"/>
      <c r="O2895" s="53"/>
      <c r="P2895" s="58"/>
      <c r="Q2895" s="57"/>
    </row>
    <row r="2896" spans="7:17">
      <c r="G2896" s="58"/>
      <c r="H2896" s="58"/>
      <c r="O2896" s="53"/>
      <c r="P2896" s="58"/>
      <c r="Q2896" s="57"/>
    </row>
    <row r="2897" spans="7:17">
      <c r="G2897" s="58"/>
      <c r="H2897" s="58"/>
      <c r="O2897" s="53"/>
      <c r="P2897" s="58"/>
      <c r="Q2897" s="57"/>
    </row>
    <row r="2898" spans="7:17">
      <c r="G2898" s="58"/>
      <c r="H2898" s="58"/>
      <c r="O2898" s="53"/>
      <c r="P2898" s="58"/>
      <c r="Q2898" s="57"/>
    </row>
    <row r="2899" spans="7:17">
      <c r="G2899" s="58"/>
      <c r="H2899" s="58"/>
      <c r="O2899" s="53"/>
      <c r="P2899" s="58"/>
      <c r="Q2899" s="57"/>
    </row>
    <row r="2900" spans="7:17">
      <c r="G2900" s="58"/>
      <c r="H2900" s="58"/>
      <c r="O2900" s="53"/>
      <c r="P2900" s="58"/>
      <c r="Q2900" s="57"/>
    </row>
    <row r="2901" spans="7:17">
      <c r="G2901" s="58"/>
      <c r="H2901" s="58"/>
      <c r="O2901" s="53"/>
      <c r="P2901" s="58"/>
      <c r="Q2901" s="57"/>
    </row>
    <row r="2902" spans="7:17">
      <c r="G2902" s="58"/>
      <c r="H2902" s="58"/>
      <c r="O2902" s="53"/>
      <c r="P2902" s="58"/>
      <c r="Q2902" s="57"/>
    </row>
    <row r="2903" spans="7:17">
      <c r="G2903" s="58"/>
      <c r="H2903" s="58"/>
      <c r="O2903" s="53"/>
      <c r="P2903" s="58"/>
      <c r="Q2903" s="57"/>
    </row>
    <row r="2904" spans="7:17">
      <c r="G2904" s="58"/>
      <c r="H2904" s="58"/>
      <c r="O2904" s="53"/>
      <c r="P2904" s="58"/>
      <c r="Q2904" s="57"/>
    </row>
    <row r="2905" spans="7:17">
      <c r="G2905" s="58"/>
      <c r="H2905" s="58"/>
      <c r="O2905" s="53"/>
      <c r="P2905" s="58"/>
      <c r="Q2905" s="57"/>
    </row>
    <row r="2906" spans="7:17">
      <c r="G2906" s="58"/>
      <c r="H2906" s="58"/>
      <c r="O2906" s="53"/>
      <c r="P2906" s="58"/>
      <c r="Q2906" s="57"/>
    </row>
    <row r="2907" spans="7:17">
      <c r="G2907" s="58"/>
      <c r="H2907" s="58"/>
      <c r="O2907" s="53"/>
      <c r="P2907" s="58"/>
      <c r="Q2907" s="57"/>
    </row>
    <row r="2908" spans="7:17">
      <c r="G2908" s="58"/>
      <c r="H2908" s="58"/>
      <c r="O2908" s="53"/>
      <c r="P2908" s="58"/>
      <c r="Q2908" s="57"/>
    </row>
    <row r="2909" spans="7:17">
      <c r="G2909" s="58"/>
      <c r="H2909" s="58"/>
      <c r="O2909" s="53"/>
      <c r="P2909" s="58"/>
      <c r="Q2909" s="57"/>
    </row>
    <row r="2910" spans="7:17">
      <c r="G2910" s="58"/>
      <c r="H2910" s="58"/>
      <c r="O2910" s="53"/>
      <c r="P2910" s="58"/>
      <c r="Q2910" s="57"/>
    </row>
    <row r="2911" spans="7:17">
      <c r="G2911" s="58"/>
      <c r="H2911" s="58"/>
      <c r="O2911" s="53"/>
      <c r="P2911" s="58"/>
      <c r="Q2911" s="57"/>
    </row>
    <row r="2912" spans="7:17">
      <c r="G2912" s="58"/>
      <c r="H2912" s="58"/>
      <c r="O2912" s="53"/>
      <c r="P2912" s="58"/>
      <c r="Q2912" s="57"/>
    </row>
    <row r="2913" spans="7:17">
      <c r="G2913" s="58"/>
      <c r="H2913" s="58"/>
      <c r="O2913" s="53"/>
      <c r="P2913" s="58"/>
      <c r="Q2913" s="57"/>
    </row>
    <row r="2914" spans="7:17">
      <c r="G2914" s="58"/>
      <c r="H2914" s="58"/>
      <c r="O2914" s="53"/>
      <c r="P2914" s="58"/>
      <c r="Q2914" s="57"/>
    </row>
    <row r="2915" spans="7:17">
      <c r="G2915" s="58"/>
      <c r="H2915" s="58"/>
      <c r="O2915" s="53"/>
      <c r="P2915" s="58"/>
      <c r="Q2915" s="57"/>
    </row>
    <row r="2916" spans="7:17">
      <c r="G2916" s="58"/>
      <c r="H2916" s="58"/>
      <c r="O2916" s="53"/>
      <c r="P2916" s="58"/>
      <c r="Q2916" s="57"/>
    </row>
    <row r="2917" spans="7:17">
      <c r="G2917" s="58"/>
      <c r="H2917" s="58"/>
      <c r="O2917" s="53"/>
      <c r="P2917" s="58"/>
      <c r="Q2917" s="57"/>
    </row>
    <row r="2918" spans="7:17">
      <c r="G2918" s="58"/>
      <c r="H2918" s="58"/>
      <c r="O2918" s="53"/>
      <c r="P2918" s="58"/>
      <c r="Q2918" s="57"/>
    </row>
    <row r="2919" spans="7:17">
      <c r="G2919" s="58"/>
      <c r="H2919" s="58"/>
      <c r="O2919" s="53"/>
      <c r="P2919" s="58"/>
      <c r="Q2919" s="57"/>
    </row>
    <row r="2920" spans="7:17">
      <c r="G2920" s="58"/>
      <c r="H2920" s="58"/>
      <c r="O2920" s="53"/>
      <c r="P2920" s="58"/>
      <c r="Q2920" s="57"/>
    </row>
    <row r="2921" spans="7:17">
      <c r="G2921" s="58"/>
      <c r="H2921" s="58"/>
      <c r="O2921" s="53"/>
      <c r="P2921" s="58"/>
      <c r="Q2921" s="57"/>
    </row>
    <row r="2922" spans="7:17">
      <c r="G2922" s="58"/>
      <c r="H2922" s="58"/>
      <c r="O2922" s="53"/>
      <c r="P2922" s="58"/>
      <c r="Q2922" s="57"/>
    </row>
    <row r="2923" spans="7:17">
      <c r="G2923" s="58"/>
      <c r="H2923" s="58"/>
      <c r="O2923" s="53"/>
      <c r="P2923" s="58"/>
      <c r="Q2923" s="57"/>
    </row>
    <row r="2924" spans="7:17">
      <c r="G2924" s="58"/>
      <c r="H2924" s="58"/>
      <c r="O2924" s="53"/>
      <c r="P2924" s="58"/>
      <c r="Q2924" s="57"/>
    </row>
    <row r="2925" spans="7:17">
      <c r="G2925" s="58"/>
      <c r="H2925" s="58"/>
      <c r="O2925" s="53"/>
      <c r="P2925" s="58"/>
      <c r="Q2925" s="57"/>
    </row>
    <row r="2926" spans="7:17">
      <c r="G2926" s="58"/>
      <c r="H2926" s="58"/>
      <c r="O2926" s="53"/>
      <c r="P2926" s="58"/>
      <c r="Q2926" s="57"/>
    </row>
    <row r="2927" spans="7:17">
      <c r="G2927" s="58"/>
      <c r="H2927" s="58"/>
      <c r="O2927" s="53"/>
      <c r="P2927" s="58"/>
      <c r="Q2927" s="57"/>
    </row>
    <row r="2928" spans="7:17">
      <c r="G2928" s="58"/>
      <c r="H2928" s="58"/>
      <c r="O2928" s="53"/>
      <c r="P2928" s="58"/>
      <c r="Q2928" s="57"/>
    </row>
    <row r="2929" spans="7:17">
      <c r="G2929" s="58"/>
      <c r="H2929" s="58"/>
      <c r="O2929" s="53"/>
      <c r="P2929" s="58"/>
      <c r="Q2929" s="57"/>
    </row>
    <row r="2930" spans="7:17">
      <c r="G2930" s="58"/>
      <c r="H2930" s="58"/>
      <c r="O2930" s="53"/>
      <c r="P2930" s="58"/>
      <c r="Q2930" s="57"/>
    </row>
    <row r="2931" spans="7:17">
      <c r="G2931" s="58"/>
      <c r="H2931" s="58"/>
      <c r="O2931" s="53"/>
      <c r="P2931" s="58"/>
      <c r="Q2931" s="57"/>
    </row>
    <row r="2932" spans="7:17">
      <c r="G2932" s="58"/>
      <c r="H2932" s="58"/>
      <c r="O2932" s="53"/>
      <c r="P2932" s="58"/>
      <c r="Q2932" s="57"/>
    </row>
    <row r="2933" spans="7:17">
      <c r="G2933" s="58"/>
      <c r="H2933" s="58"/>
      <c r="O2933" s="53"/>
      <c r="P2933" s="58"/>
      <c r="Q2933" s="57"/>
    </row>
    <row r="2934" spans="7:17">
      <c r="G2934" s="58"/>
      <c r="H2934" s="58"/>
      <c r="O2934" s="53"/>
      <c r="P2934" s="58"/>
      <c r="Q2934" s="57"/>
    </row>
    <row r="2935" spans="7:17">
      <c r="G2935" s="58"/>
      <c r="H2935" s="58"/>
      <c r="O2935" s="53"/>
      <c r="P2935" s="58"/>
      <c r="Q2935" s="57"/>
    </row>
    <row r="2936" spans="7:17">
      <c r="G2936" s="58"/>
      <c r="H2936" s="58"/>
      <c r="O2936" s="53"/>
      <c r="P2936" s="58"/>
      <c r="Q2936" s="57"/>
    </row>
    <row r="2937" spans="7:17">
      <c r="G2937" s="58"/>
      <c r="H2937" s="58"/>
      <c r="O2937" s="53"/>
      <c r="P2937" s="58"/>
      <c r="Q2937" s="57"/>
    </row>
    <row r="2938" spans="7:17">
      <c r="G2938" s="58"/>
      <c r="H2938" s="58"/>
      <c r="O2938" s="53"/>
      <c r="P2938" s="58"/>
      <c r="Q2938" s="57"/>
    </row>
    <row r="2939" spans="7:17">
      <c r="G2939" s="58"/>
      <c r="H2939" s="58"/>
      <c r="O2939" s="53"/>
      <c r="P2939" s="58"/>
      <c r="Q2939" s="57"/>
    </row>
    <row r="2940" spans="7:17">
      <c r="G2940" s="58"/>
      <c r="H2940" s="58"/>
      <c r="O2940" s="53"/>
      <c r="P2940" s="58"/>
      <c r="Q2940" s="57"/>
    </row>
    <row r="2941" spans="7:17">
      <c r="G2941" s="58"/>
      <c r="H2941" s="58"/>
      <c r="O2941" s="53"/>
      <c r="P2941" s="58"/>
      <c r="Q2941" s="57"/>
    </row>
    <row r="2942" spans="7:17">
      <c r="G2942" s="58"/>
      <c r="H2942" s="58"/>
      <c r="O2942" s="53"/>
      <c r="P2942" s="58"/>
      <c r="Q2942" s="57"/>
    </row>
    <row r="2943" spans="7:17">
      <c r="G2943" s="58"/>
      <c r="H2943" s="58"/>
      <c r="O2943" s="53"/>
      <c r="P2943" s="58"/>
      <c r="Q2943" s="57"/>
    </row>
    <row r="2944" spans="7:17">
      <c r="G2944" s="58"/>
      <c r="H2944" s="58"/>
      <c r="O2944" s="53"/>
      <c r="P2944" s="58"/>
      <c r="Q2944" s="57"/>
    </row>
    <row r="2945" spans="5:17">
      <c r="G2945" s="58"/>
      <c r="H2945" s="58"/>
      <c r="O2945" s="53"/>
      <c r="P2945" s="58"/>
      <c r="Q2945" s="57"/>
    </row>
    <row r="2946" spans="5:17">
      <c r="G2946" s="58"/>
      <c r="H2946" s="58"/>
      <c r="O2946" s="53"/>
      <c r="P2946" s="58"/>
      <c r="Q2946" s="57"/>
    </row>
    <row r="2947" spans="5:17">
      <c r="G2947" s="58"/>
      <c r="H2947" s="58"/>
      <c r="O2947" s="53"/>
      <c r="P2947" s="58"/>
      <c r="Q2947" s="57"/>
    </row>
    <row r="2948" spans="5:17">
      <c r="G2948" s="58"/>
      <c r="H2948" s="58"/>
      <c r="O2948" s="53"/>
      <c r="P2948" s="58"/>
      <c r="Q2948" s="57"/>
    </row>
    <row r="2949" spans="5:17">
      <c r="G2949" s="58"/>
      <c r="H2949" s="58"/>
      <c r="O2949" s="53"/>
      <c r="P2949" s="58"/>
      <c r="Q2949" s="57"/>
    </row>
    <row r="2950" spans="5:17">
      <c r="G2950" s="58"/>
      <c r="H2950" s="58"/>
      <c r="O2950" s="53"/>
      <c r="P2950" s="58"/>
      <c r="Q2950" s="57"/>
    </row>
    <row r="2951" spans="5:17">
      <c r="G2951" s="58"/>
      <c r="H2951" s="58"/>
      <c r="O2951" s="53"/>
      <c r="P2951" s="58"/>
      <c r="Q2951" s="57"/>
    </row>
    <row r="2952" spans="5:17">
      <c r="G2952" s="58"/>
      <c r="H2952" s="58"/>
      <c r="O2952" s="53"/>
      <c r="P2952" s="58"/>
      <c r="Q2952" s="57"/>
    </row>
    <row r="2953" spans="5:17">
      <c r="G2953" s="58"/>
      <c r="H2953" s="58"/>
      <c r="O2953" s="53"/>
      <c r="P2953" s="58"/>
      <c r="Q2953" s="57"/>
    </row>
    <row r="2954" spans="5:17">
      <c r="E2954" s="56"/>
      <c r="G2954" s="58"/>
      <c r="H2954" s="58"/>
      <c r="O2954" s="53"/>
      <c r="P2954" s="58"/>
      <c r="Q2954" s="57"/>
    </row>
    <row r="2955" spans="5:17">
      <c r="G2955" s="58"/>
      <c r="H2955" s="58"/>
      <c r="O2955" s="53"/>
      <c r="P2955" s="58"/>
      <c r="Q2955" s="57"/>
    </row>
    <row r="2956" spans="5:17">
      <c r="G2956" s="58"/>
      <c r="H2956" s="58"/>
      <c r="O2956" s="53"/>
      <c r="P2956" s="58"/>
      <c r="Q2956" s="57"/>
    </row>
    <row r="2957" spans="5:17">
      <c r="G2957" s="58"/>
      <c r="H2957" s="58"/>
      <c r="O2957" s="53"/>
      <c r="P2957" s="58"/>
      <c r="Q2957" s="57"/>
    </row>
    <row r="2958" spans="5:17">
      <c r="G2958" s="58"/>
      <c r="H2958" s="58"/>
      <c r="O2958" s="53"/>
      <c r="P2958" s="58"/>
      <c r="Q2958" s="57"/>
    </row>
    <row r="2959" spans="5:17">
      <c r="G2959" s="58"/>
      <c r="H2959" s="58"/>
      <c r="O2959" s="53"/>
      <c r="P2959" s="58"/>
      <c r="Q2959" s="57"/>
    </row>
    <row r="2960" spans="5:17">
      <c r="G2960" s="58"/>
      <c r="H2960" s="58"/>
      <c r="O2960" s="53"/>
      <c r="P2960" s="58"/>
      <c r="Q2960" s="57"/>
    </row>
    <row r="2961" spans="7:17">
      <c r="G2961" s="58"/>
      <c r="H2961" s="58"/>
      <c r="O2961" s="53"/>
      <c r="P2961" s="58"/>
      <c r="Q2961" s="57"/>
    </row>
    <row r="2962" spans="7:17">
      <c r="G2962" s="58"/>
      <c r="H2962" s="58"/>
      <c r="O2962" s="53"/>
      <c r="P2962" s="58"/>
      <c r="Q2962" s="57"/>
    </row>
    <row r="2963" spans="7:17">
      <c r="G2963" s="58"/>
      <c r="H2963" s="58"/>
      <c r="O2963" s="53"/>
      <c r="P2963" s="58"/>
      <c r="Q2963" s="57"/>
    </row>
    <row r="2964" spans="7:17">
      <c r="G2964" s="58"/>
      <c r="H2964" s="58"/>
      <c r="O2964" s="53"/>
      <c r="P2964" s="58"/>
      <c r="Q2964" s="57"/>
    </row>
    <row r="2965" spans="7:17">
      <c r="G2965" s="58"/>
      <c r="H2965" s="58"/>
      <c r="O2965" s="53"/>
      <c r="P2965" s="58"/>
      <c r="Q2965" s="57"/>
    </row>
    <row r="2966" spans="7:17">
      <c r="G2966" s="58"/>
      <c r="H2966" s="58"/>
      <c r="O2966" s="53"/>
      <c r="P2966" s="58"/>
      <c r="Q2966" s="57"/>
    </row>
    <row r="2967" spans="7:17">
      <c r="G2967" s="58"/>
      <c r="H2967" s="58"/>
      <c r="O2967" s="53"/>
      <c r="P2967" s="58"/>
      <c r="Q2967" s="57"/>
    </row>
    <row r="2968" spans="7:17">
      <c r="G2968" s="58"/>
      <c r="H2968" s="58"/>
      <c r="O2968" s="53"/>
      <c r="P2968" s="58"/>
      <c r="Q2968" s="57"/>
    </row>
    <row r="2969" spans="7:17">
      <c r="G2969" s="58"/>
      <c r="H2969" s="58"/>
      <c r="O2969" s="53"/>
      <c r="P2969" s="58"/>
      <c r="Q2969" s="57"/>
    </row>
    <row r="2970" spans="7:17">
      <c r="G2970" s="58"/>
      <c r="H2970" s="58"/>
      <c r="O2970" s="53"/>
      <c r="P2970" s="58"/>
      <c r="Q2970" s="57"/>
    </row>
    <row r="2971" spans="7:17">
      <c r="G2971" s="58"/>
      <c r="H2971" s="58"/>
      <c r="O2971" s="53"/>
      <c r="P2971" s="58"/>
      <c r="Q2971" s="57"/>
    </row>
    <row r="2972" spans="7:17">
      <c r="G2972" s="58"/>
      <c r="H2972" s="58"/>
      <c r="O2972" s="53"/>
      <c r="P2972" s="58"/>
      <c r="Q2972" s="57"/>
    </row>
    <row r="2973" spans="7:17">
      <c r="G2973" s="58"/>
      <c r="H2973" s="58"/>
      <c r="O2973" s="53"/>
      <c r="P2973" s="58"/>
      <c r="Q2973" s="57"/>
    </row>
    <row r="2974" spans="7:17">
      <c r="G2974" s="58"/>
      <c r="H2974" s="58"/>
      <c r="O2974" s="53"/>
      <c r="P2974" s="58"/>
      <c r="Q2974" s="57"/>
    </row>
    <row r="2975" spans="7:17">
      <c r="G2975" s="58"/>
      <c r="H2975" s="58"/>
      <c r="O2975" s="53"/>
      <c r="P2975" s="58"/>
      <c r="Q2975" s="57"/>
    </row>
    <row r="2976" spans="7:17">
      <c r="G2976" s="58"/>
      <c r="H2976" s="58"/>
      <c r="O2976" s="53"/>
      <c r="P2976" s="58"/>
      <c r="Q2976" s="57"/>
    </row>
    <row r="2977" spans="7:17">
      <c r="G2977" s="58"/>
      <c r="H2977" s="58"/>
      <c r="O2977" s="53"/>
      <c r="P2977" s="58"/>
      <c r="Q2977" s="57"/>
    </row>
    <row r="2978" spans="7:17">
      <c r="G2978" s="58"/>
      <c r="H2978" s="58"/>
      <c r="O2978" s="53"/>
      <c r="P2978" s="58"/>
      <c r="Q2978" s="57"/>
    </row>
    <row r="2979" spans="7:17">
      <c r="G2979" s="58"/>
      <c r="H2979" s="58"/>
      <c r="O2979" s="53"/>
      <c r="P2979" s="58"/>
      <c r="Q2979" s="57"/>
    </row>
    <row r="2980" spans="7:17">
      <c r="G2980" s="58"/>
      <c r="H2980" s="58"/>
      <c r="O2980" s="53"/>
      <c r="P2980" s="58"/>
      <c r="Q2980" s="57"/>
    </row>
    <row r="2981" spans="7:17">
      <c r="G2981" s="58"/>
      <c r="H2981" s="58"/>
      <c r="O2981" s="53"/>
      <c r="P2981" s="58"/>
      <c r="Q2981" s="57"/>
    </row>
    <row r="2982" spans="7:17">
      <c r="G2982" s="58"/>
      <c r="H2982" s="58"/>
      <c r="O2982" s="53"/>
      <c r="P2982" s="58"/>
      <c r="Q2982" s="57"/>
    </row>
    <row r="2983" spans="7:17">
      <c r="G2983" s="58"/>
      <c r="H2983" s="58"/>
      <c r="O2983" s="53"/>
      <c r="P2983" s="58"/>
      <c r="Q2983" s="57"/>
    </row>
    <row r="2984" spans="7:17">
      <c r="G2984" s="58"/>
      <c r="H2984" s="58"/>
      <c r="O2984" s="53"/>
      <c r="P2984" s="58"/>
      <c r="Q2984" s="57"/>
    </row>
    <row r="2985" spans="7:17">
      <c r="G2985" s="58"/>
      <c r="H2985" s="58"/>
      <c r="O2985" s="53"/>
      <c r="P2985" s="58"/>
      <c r="Q2985" s="57"/>
    </row>
    <row r="2986" spans="7:17">
      <c r="G2986" s="58"/>
      <c r="H2986" s="58"/>
      <c r="O2986" s="53"/>
      <c r="P2986" s="58"/>
      <c r="Q2986" s="57"/>
    </row>
    <row r="2987" spans="7:17">
      <c r="G2987" s="58"/>
      <c r="H2987" s="58"/>
      <c r="O2987" s="53"/>
      <c r="P2987" s="58"/>
      <c r="Q2987" s="57"/>
    </row>
    <row r="2988" spans="7:17">
      <c r="G2988" s="58"/>
      <c r="H2988" s="58"/>
      <c r="O2988" s="53"/>
      <c r="P2988" s="58"/>
      <c r="Q2988" s="57"/>
    </row>
    <row r="2989" spans="7:17">
      <c r="G2989" s="58"/>
      <c r="H2989" s="58"/>
      <c r="O2989" s="53"/>
      <c r="P2989" s="58"/>
      <c r="Q2989" s="57"/>
    </row>
    <row r="2990" spans="7:17">
      <c r="G2990" s="58"/>
      <c r="H2990" s="58"/>
      <c r="O2990" s="53"/>
      <c r="P2990" s="58"/>
      <c r="Q2990" s="57"/>
    </row>
    <row r="2991" spans="7:17">
      <c r="G2991" s="58"/>
      <c r="H2991" s="58"/>
      <c r="O2991" s="53"/>
      <c r="P2991" s="58"/>
      <c r="Q2991" s="57"/>
    </row>
    <row r="2992" spans="7:17">
      <c r="G2992" s="58"/>
      <c r="H2992" s="58"/>
      <c r="O2992" s="53"/>
      <c r="P2992" s="58"/>
      <c r="Q2992" s="57"/>
    </row>
    <row r="2993" spans="7:17">
      <c r="G2993" s="58"/>
      <c r="H2993" s="58"/>
      <c r="O2993" s="53"/>
      <c r="P2993" s="58"/>
      <c r="Q2993" s="57"/>
    </row>
    <row r="2994" spans="7:17">
      <c r="G2994" s="58"/>
      <c r="H2994" s="58"/>
      <c r="O2994" s="53"/>
      <c r="P2994" s="58"/>
      <c r="Q2994" s="57"/>
    </row>
    <row r="2995" spans="7:17">
      <c r="G2995" s="58"/>
      <c r="H2995" s="58"/>
      <c r="O2995" s="53"/>
      <c r="P2995" s="58"/>
      <c r="Q2995" s="57"/>
    </row>
    <row r="2996" spans="7:17">
      <c r="G2996" s="58"/>
      <c r="H2996" s="58"/>
      <c r="O2996" s="53"/>
      <c r="P2996" s="58"/>
      <c r="Q2996" s="57"/>
    </row>
    <row r="2997" spans="7:17">
      <c r="G2997" s="58"/>
      <c r="H2997" s="58"/>
      <c r="O2997" s="53"/>
      <c r="P2997" s="58"/>
      <c r="Q2997" s="57"/>
    </row>
    <row r="2998" spans="7:17">
      <c r="G2998" s="58"/>
      <c r="H2998" s="58"/>
      <c r="O2998" s="53"/>
      <c r="P2998" s="58"/>
      <c r="Q2998" s="57"/>
    </row>
    <row r="2999" spans="7:17">
      <c r="G2999" s="58"/>
      <c r="H2999" s="58"/>
      <c r="O2999" s="53"/>
      <c r="P2999" s="58"/>
      <c r="Q2999" s="57"/>
    </row>
    <row r="3000" spans="7:17">
      <c r="G3000" s="58"/>
      <c r="H3000" s="58"/>
      <c r="O3000" s="53"/>
      <c r="P3000" s="58"/>
      <c r="Q3000" s="57"/>
    </row>
    <row r="3001" spans="7:17">
      <c r="G3001" s="58"/>
      <c r="H3001" s="58"/>
      <c r="O3001" s="53"/>
      <c r="P3001" s="58"/>
      <c r="Q3001" s="57"/>
    </row>
    <row r="3002" spans="7:17">
      <c r="G3002" s="58"/>
      <c r="H3002" s="58"/>
      <c r="O3002" s="53"/>
      <c r="P3002" s="58"/>
      <c r="Q3002" s="57"/>
    </row>
    <row r="3003" spans="7:17">
      <c r="G3003" s="58"/>
      <c r="H3003" s="58"/>
      <c r="O3003" s="53"/>
      <c r="P3003" s="58"/>
      <c r="Q3003" s="57"/>
    </row>
    <row r="3004" spans="7:17">
      <c r="G3004" s="58"/>
      <c r="H3004" s="58"/>
      <c r="O3004" s="53"/>
      <c r="P3004" s="58"/>
      <c r="Q3004" s="57"/>
    </row>
    <row r="3005" spans="7:17">
      <c r="G3005" s="58"/>
      <c r="H3005" s="58"/>
      <c r="O3005" s="53"/>
      <c r="P3005" s="58"/>
      <c r="Q3005" s="57"/>
    </row>
    <row r="3006" spans="7:17">
      <c r="G3006" s="58"/>
      <c r="H3006" s="58"/>
      <c r="O3006" s="53"/>
      <c r="P3006" s="58"/>
      <c r="Q3006" s="57"/>
    </row>
    <row r="3007" spans="7:17">
      <c r="G3007" s="58"/>
      <c r="H3007" s="58"/>
      <c r="O3007" s="53"/>
      <c r="P3007" s="58"/>
      <c r="Q3007" s="57"/>
    </row>
    <row r="3008" spans="7:17">
      <c r="G3008" s="58"/>
      <c r="H3008" s="58"/>
      <c r="O3008" s="53"/>
      <c r="P3008" s="58"/>
      <c r="Q3008" s="57"/>
    </row>
    <row r="3009" spans="7:17">
      <c r="G3009" s="58"/>
      <c r="H3009" s="58"/>
      <c r="O3009" s="53"/>
      <c r="P3009" s="58"/>
      <c r="Q3009" s="57"/>
    </row>
    <row r="3010" spans="7:17">
      <c r="G3010" s="58"/>
      <c r="H3010" s="58"/>
      <c r="O3010" s="53"/>
      <c r="P3010" s="58"/>
      <c r="Q3010" s="57"/>
    </row>
    <row r="3011" spans="7:17">
      <c r="G3011" s="58"/>
      <c r="H3011" s="58"/>
      <c r="O3011" s="53"/>
      <c r="P3011" s="58"/>
      <c r="Q3011" s="57"/>
    </row>
    <row r="3012" spans="7:17">
      <c r="G3012" s="58"/>
      <c r="H3012" s="58"/>
      <c r="O3012" s="53"/>
      <c r="P3012" s="58"/>
      <c r="Q3012" s="57"/>
    </row>
    <row r="3013" spans="7:17">
      <c r="G3013" s="58"/>
      <c r="H3013" s="58"/>
      <c r="O3013" s="53"/>
      <c r="P3013" s="58"/>
      <c r="Q3013" s="57"/>
    </row>
    <row r="3014" spans="7:17">
      <c r="G3014" s="58"/>
      <c r="H3014" s="58"/>
      <c r="O3014" s="53"/>
      <c r="P3014" s="58"/>
      <c r="Q3014" s="57"/>
    </row>
    <row r="3015" spans="7:17">
      <c r="G3015" s="58"/>
      <c r="H3015" s="58"/>
      <c r="O3015" s="53"/>
      <c r="P3015" s="58"/>
      <c r="Q3015" s="57"/>
    </row>
    <row r="3016" spans="7:17">
      <c r="G3016" s="58"/>
      <c r="H3016" s="58"/>
      <c r="O3016" s="53"/>
      <c r="P3016" s="58"/>
      <c r="Q3016" s="57"/>
    </row>
    <row r="3017" spans="7:17">
      <c r="G3017" s="58"/>
      <c r="H3017" s="58"/>
      <c r="O3017" s="53"/>
      <c r="P3017" s="58"/>
      <c r="Q3017" s="57"/>
    </row>
    <row r="3018" spans="7:17">
      <c r="G3018" s="58"/>
      <c r="H3018" s="58"/>
      <c r="O3018" s="53"/>
      <c r="P3018" s="58"/>
      <c r="Q3018" s="57"/>
    </row>
    <row r="3019" spans="7:17">
      <c r="G3019" s="58"/>
      <c r="H3019" s="58"/>
      <c r="O3019" s="53"/>
      <c r="P3019" s="58"/>
      <c r="Q3019" s="57"/>
    </row>
    <row r="3020" spans="7:17">
      <c r="G3020" s="58"/>
      <c r="H3020" s="58"/>
      <c r="O3020" s="53"/>
      <c r="P3020" s="58"/>
      <c r="Q3020" s="57"/>
    </row>
    <row r="3021" spans="7:17">
      <c r="G3021" s="58"/>
      <c r="H3021" s="58"/>
      <c r="O3021" s="53"/>
      <c r="P3021" s="58"/>
      <c r="Q3021" s="57"/>
    </row>
    <row r="3022" spans="7:17">
      <c r="G3022" s="58"/>
      <c r="H3022" s="58"/>
      <c r="O3022" s="53"/>
      <c r="P3022" s="58"/>
      <c r="Q3022" s="57"/>
    </row>
    <row r="3023" spans="7:17">
      <c r="G3023" s="58"/>
      <c r="H3023" s="58"/>
      <c r="O3023" s="53"/>
      <c r="P3023" s="58"/>
      <c r="Q3023" s="57"/>
    </row>
    <row r="3024" spans="7:17">
      <c r="G3024" s="58"/>
      <c r="H3024" s="58"/>
      <c r="O3024" s="53"/>
      <c r="P3024" s="58"/>
      <c r="Q3024" s="57"/>
    </row>
    <row r="3025" spans="7:17">
      <c r="G3025" s="58"/>
      <c r="H3025" s="58"/>
      <c r="O3025" s="53"/>
      <c r="P3025" s="58"/>
      <c r="Q3025" s="57"/>
    </row>
    <row r="3026" spans="7:17">
      <c r="G3026" s="58"/>
      <c r="H3026" s="58"/>
      <c r="O3026" s="53"/>
      <c r="P3026" s="58"/>
      <c r="Q3026" s="57"/>
    </row>
    <row r="3027" spans="7:17">
      <c r="G3027" s="58"/>
      <c r="H3027" s="58"/>
      <c r="O3027" s="53"/>
      <c r="P3027" s="58"/>
      <c r="Q3027" s="57"/>
    </row>
    <row r="3028" spans="7:17">
      <c r="G3028" s="58"/>
      <c r="H3028" s="58"/>
      <c r="O3028" s="53"/>
      <c r="P3028" s="58"/>
      <c r="Q3028" s="57"/>
    </row>
    <row r="3029" spans="7:17">
      <c r="G3029" s="58"/>
      <c r="H3029" s="58"/>
      <c r="O3029" s="53"/>
      <c r="P3029" s="58"/>
      <c r="Q3029" s="57"/>
    </row>
    <row r="3030" spans="7:17">
      <c r="G3030" s="58"/>
      <c r="H3030" s="58"/>
      <c r="O3030" s="53"/>
      <c r="P3030" s="58"/>
      <c r="Q3030" s="57"/>
    </row>
    <row r="3031" spans="7:17">
      <c r="G3031" s="58"/>
      <c r="H3031" s="58"/>
      <c r="O3031" s="53"/>
      <c r="P3031" s="58"/>
      <c r="Q3031" s="57"/>
    </row>
    <row r="3032" spans="7:17">
      <c r="G3032" s="58"/>
      <c r="H3032" s="58"/>
      <c r="O3032" s="53"/>
      <c r="P3032" s="58"/>
      <c r="Q3032" s="57"/>
    </row>
    <row r="3033" spans="7:17">
      <c r="G3033" s="58"/>
      <c r="H3033" s="58"/>
      <c r="O3033" s="53"/>
      <c r="P3033" s="58"/>
      <c r="Q3033" s="57"/>
    </row>
    <row r="3034" spans="7:17">
      <c r="G3034" s="58"/>
      <c r="H3034" s="58"/>
      <c r="O3034" s="53"/>
      <c r="P3034" s="58"/>
      <c r="Q3034" s="57"/>
    </row>
    <row r="3035" spans="7:17">
      <c r="G3035" s="58"/>
      <c r="H3035" s="58"/>
      <c r="O3035" s="53"/>
      <c r="P3035" s="58"/>
      <c r="Q3035" s="57"/>
    </row>
    <row r="3036" spans="7:17">
      <c r="G3036" s="58"/>
      <c r="H3036" s="58"/>
      <c r="O3036" s="53"/>
      <c r="P3036" s="58"/>
      <c r="Q3036" s="57"/>
    </row>
    <row r="3037" spans="7:17">
      <c r="G3037" s="58"/>
      <c r="H3037" s="58"/>
      <c r="O3037" s="53"/>
      <c r="P3037" s="58"/>
      <c r="Q3037" s="57"/>
    </row>
    <row r="3038" spans="7:17">
      <c r="G3038" s="58"/>
      <c r="H3038" s="58"/>
      <c r="O3038" s="53"/>
      <c r="P3038" s="58"/>
      <c r="Q3038" s="57"/>
    </row>
    <row r="3039" spans="7:17">
      <c r="G3039" s="58"/>
      <c r="H3039" s="58"/>
      <c r="O3039" s="53"/>
      <c r="P3039" s="58"/>
      <c r="Q3039" s="57"/>
    </row>
    <row r="3040" spans="7:17">
      <c r="G3040" s="58"/>
      <c r="H3040" s="58"/>
      <c r="O3040" s="53"/>
      <c r="P3040" s="58"/>
      <c r="Q3040" s="57"/>
    </row>
    <row r="3041" spans="7:17">
      <c r="G3041" s="58"/>
      <c r="H3041" s="58"/>
      <c r="O3041" s="53"/>
      <c r="P3041" s="58"/>
      <c r="Q3041" s="57"/>
    </row>
    <row r="3042" spans="7:17">
      <c r="G3042" s="58"/>
      <c r="H3042" s="58"/>
      <c r="O3042" s="53"/>
      <c r="P3042" s="58"/>
      <c r="Q3042" s="57"/>
    </row>
    <row r="3043" spans="7:17">
      <c r="G3043" s="58"/>
      <c r="H3043" s="58"/>
      <c r="O3043" s="53"/>
      <c r="P3043" s="58"/>
      <c r="Q3043" s="57"/>
    </row>
    <row r="3044" spans="7:17">
      <c r="G3044" s="58"/>
      <c r="H3044" s="58"/>
      <c r="O3044" s="53"/>
      <c r="P3044" s="58"/>
      <c r="Q3044" s="57"/>
    </row>
    <row r="3045" spans="7:17">
      <c r="G3045" s="58"/>
      <c r="H3045" s="58"/>
      <c r="O3045" s="53"/>
      <c r="P3045" s="58"/>
      <c r="Q3045" s="57"/>
    </row>
    <row r="3046" spans="7:17">
      <c r="G3046" s="58"/>
      <c r="H3046" s="58"/>
      <c r="O3046" s="53"/>
      <c r="P3046" s="58"/>
      <c r="Q3046" s="57"/>
    </row>
    <row r="3047" spans="7:17">
      <c r="G3047" s="58"/>
      <c r="H3047" s="58"/>
      <c r="O3047" s="53"/>
      <c r="P3047" s="58"/>
      <c r="Q3047" s="57"/>
    </row>
    <row r="3048" spans="7:17">
      <c r="G3048" s="58"/>
      <c r="H3048" s="58"/>
      <c r="O3048" s="53"/>
      <c r="P3048" s="58"/>
      <c r="Q3048" s="57"/>
    </row>
    <row r="3049" spans="7:17">
      <c r="G3049" s="58"/>
      <c r="H3049" s="58"/>
      <c r="O3049" s="53"/>
      <c r="P3049" s="58"/>
      <c r="Q3049" s="57"/>
    </row>
    <row r="3050" spans="7:17">
      <c r="G3050" s="58"/>
      <c r="H3050" s="58"/>
      <c r="O3050" s="53"/>
      <c r="P3050" s="58"/>
      <c r="Q3050" s="57"/>
    </row>
    <row r="3051" spans="7:17">
      <c r="G3051" s="58"/>
      <c r="H3051" s="58"/>
      <c r="O3051" s="53"/>
      <c r="P3051" s="58"/>
      <c r="Q3051" s="57"/>
    </row>
    <row r="3052" spans="7:17">
      <c r="G3052" s="58"/>
      <c r="H3052" s="58"/>
      <c r="O3052" s="53"/>
      <c r="P3052" s="58"/>
      <c r="Q3052" s="57"/>
    </row>
    <row r="3053" spans="7:17">
      <c r="G3053" s="58"/>
      <c r="H3053" s="58"/>
      <c r="O3053" s="53"/>
      <c r="P3053" s="58"/>
      <c r="Q3053" s="57"/>
    </row>
    <row r="3054" spans="7:17">
      <c r="G3054" s="58"/>
      <c r="H3054" s="58"/>
      <c r="O3054" s="53"/>
      <c r="P3054" s="58"/>
      <c r="Q3054" s="57"/>
    </row>
    <row r="3055" spans="7:17">
      <c r="G3055" s="58"/>
      <c r="H3055" s="58"/>
      <c r="O3055" s="53"/>
      <c r="P3055" s="58"/>
      <c r="Q3055" s="57"/>
    </row>
    <row r="3056" spans="7:17">
      <c r="G3056" s="58"/>
      <c r="H3056" s="58"/>
      <c r="O3056" s="53"/>
      <c r="P3056" s="58"/>
      <c r="Q3056" s="57"/>
    </row>
    <row r="3057" spans="7:17">
      <c r="G3057" s="58"/>
      <c r="H3057" s="58"/>
      <c r="O3057" s="53"/>
      <c r="P3057" s="58"/>
      <c r="Q3057" s="57"/>
    </row>
    <row r="3058" spans="7:17">
      <c r="O3058" s="53"/>
      <c r="Q3058" s="53"/>
    </row>
    <row r="3059" spans="7:17">
      <c r="O3059" s="53"/>
      <c r="Q3059" s="53"/>
    </row>
    <row r="3060" spans="7:17">
      <c r="O3060" s="53"/>
      <c r="Q3060" s="53"/>
    </row>
    <row r="3061" spans="7:17">
      <c r="O3061" s="53"/>
      <c r="Q3061" s="53"/>
    </row>
    <row r="3062" spans="7:17">
      <c r="O3062" s="53"/>
      <c r="Q3062" s="53"/>
    </row>
    <row r="3063" spans="7:17">
      <c r="O3063" s="53"/>
      <c r="Q3063" s="53"/>
    </row>
    <row r="3064" spans="7:17">
      <c r="O3064" s="53"/>
      <c r="Q3064" s="53"/>
    </row>
    <row r="3065" spans="7:17">
      <c r="O3065" s="53"/>
      <c r="Q3065" s="53"/>
    </row>
    <row r="3066" spans="7:17">
      <c r="O3066" s="53"/>
      <c r="Q3066" s="53"/>
    </row>
    <row r="3067" spans="7:17">
      <c r="O3067" s="53"/>
      <c r="Q3067" s="53"/>
    </row>
    <row r="3068" spans="7:17">
      <c r="O3068" s="53"/>
      <c r="Q3068" s="53"/>
    </row>
    <row r="3069" spans="7:17">
      <c r="O3069" s="53"/>
      <c r="Q3069" s="53"/>
    </row>
    <row r="3070" spans="7:17">
      <c r="O3070" s="53"/>
      <c r="Q3070" s="53"/>
    </row>
    <row r="3071" spans="7:17">
      <c r="O3071" s="53"/>
      <c r="Q3071" s="53"/>
    </row>
    <row r="3072" spans="7:17">
      <c r="O3072" s="53"/>
      <c r="Q3072" s="53"/>
    </row>
    <row r="3073" spans="15:17">
      <c r="O3073" s="53"/>
      <c r="Q3073" s="53"/>
    </row>
    <row r="3074" spans="15:17">
      <c r="O3074" s="53"/>
      <c r="Q3074" s="53"/>
    </row>
    <row r="3075" spans="15:17">
      <c r="O3075" s="53"/>
      <c r="Q3075" s="53"/>
    </row>
    <row r="3076" spans="15:17">
      <c r="O3076" s="53"/>
      <c r="Q3076" s="53"/>
    </row>
    <row r="3077" spans="15:17">
      <c r="O3077" s="53"/>
      <c r="Q3077" s="53"/>
    </row>
    <row r="3078" spans="15:17">
      <c r="O3078" s="53"/>
      <c r="Q3078" s="53"/>
    </row>
    <row r="3079" spans="15:17">
      <c r="O3079" s="53"/>
      <c r="Q3079" s="53"/>
    </row>
    <row r="3080" spans="15:17">
      <c r="O3080" s="53"/>
      <c r="Q3080" s="53"/>
    </row>
    <row r="3081" spans="15:17">
      <c r="O3081" s="53"/>
      <c r="Q3081" s="53"/>
    </row>
    <row r="3082" spans="15:17">
      <c r="O3082" s="53"/>
      <c r="Q3082" s="53"/>
    </row>
    <row r="3083" spans="15:17">
      <c r="O3083" s="53"/>
      <c r="Q3083" s="53"/>
    </row>
    <row r="3084" spans="15:17">
      <c r="O3084" s="53"/>
      <c r="Q3084" s="53"/>
    </row>
    <row r="3085" spans="15:17">
      <c r="O3085" s="53"/>
      <c r="Q3085" s="53"/>
    </row>
    <row r="3086" spans="15:17">
      <c r="O3086" s="53"/>
      <c r="Q3086" s="53"/>
    </row>
    <row r="3087" spans="15:17">
      <c r="O3087" s="53"/>
      <c r="Q3087" s="53"/>
    </row>
    <row r="3088" spans="15:17">
      <c r="O3088" s="53"/>
      <c r="Q3088" s="53"/>
    </row>
    <row r="3089" spans="15:17">
      <c r="O3089" s="53"/>
      <c r="Q3089" s="53"/>
    </row>
    <row r="3090" spans="15:17">
      <c r="O3090" s="53"/>
      <c r="Q3090" s="53"/>
    </row>
    <row r="3091" spans="15:17">
      <c r="O3091" s="53"/>
      <c r="Q3091" s="53"/>
    </row>
    <row r="3092" spans="15:17">
      <c r="O3092" s="53"/>
      <c r="Q3092" s="53"/>
    </row>
    <row r="3093" spans="15:17">
      <c r="O3093" s="53"/>
      <c r="Q3093" s="53"/>
    </row>
    <row r="3094" spans="15:17">
      <c r="O3094" s="53"/>
      <c r="Q3094" s="53"/>
    </row>
    <row r="3095" spans="15:17">
      <c r="O3095" s="53"/>
      <c r="Q3095" s="53"/>
    </row>
    <row r="3096" spans="15:17">
      <c r="O3096" s="53"/>
      <c r="Q3096" s="53"/>
    </row>
    <row r="3097" spans="15:17">
      <c r="O3097" s="53"/>
      <c r="Q3097" s="53"/>
    </row>
    <row r="3098" spans="15:17">
      <c r="O3098" s="53"/>
      <c r="Q3098" s="53"/>
    </row>
    <row r="3099" spans="15:17">
      <c r="O3099" s="53"/>
      <c r="Q3099" s="53"/>
    </row>
    <row r="3100" spans="15:17">
      <c r="O3100" s="53"/>
      <c r="Q3100" s="53"/>
    </row>
    <row r="3101" spans="15:17">
      <c r="O3101" s="53"/>
      <c r="Q3101" s="53"/>
    </row>
    <row r="3102" spans="15:17">
      <c r="O3102" s="53"/>
      <c r="Q3102" s="53"/>
    </row>
    <row r="3103" spans="15:17">
      <c r="O3103" s="53"/>
      <c r="Q3103" s="53"/>
    </row>
    <row r="3104" spans="15:17">
      <c r="O3104" s="53"/>
      <c r="Q3104" s="53"/>
    </row>
    <row r="3105" spans="15:17">
      <c r="O3105" s="53"/>
      <c r="Q3105" s="53"/>
    </row>
    <row r="3106" spans="15:17">
      <c r="O3106" s="53"/>
      <c r="Q3106" s="53"/>
    </row>
    <row r="3107" spans="15:17">
      <c r="O3107" s="53"/>
      <c r="Q3107" s="53"/>
    </row>
    <row r="3108" spans="15:17">
      <c r="O3108" s="53"/>
      <c r="Q3108" s="53"/>
    </row>
    <row r="3109" spans="15:17">
      <c r="O3109" s="53"/>
      <c r="Q3109" s="53"/>
    </row>
    <row r="3110" spans="15:17">
      <c r="O3110" s="53"/>
      <c r="Q3110" s="53"/>
    </row>
    <row r="3111" spans="15:17">
      <c r="O3111" s="53"/>
      <c r="Q3111" s="53"/>
    </row>
    <row r="3112" spans="15:17">
      <c r="O3112" s="53"/>
      <c r="Q3112" s="53"/>
    </row>
    <row r="3113" spans="15:17">
      <c r="O3113" s="53"/>
      <c r="Q3113" s="53"/>
    </row>
    <row r="3114" spans="15:17">
      <c r="O3114" s="53"/>
      <c r="Q3114" s="53"/>
    </row>
    <row r="3115" spans="15:17">
      <c r="O3115" s="53"/>
      <c r="Q3115" s="53"/>
    </row>
    <row r="3116" spans="15:17">
      <c r="O3116" s="53"/>
      <c r="Q3116" s="53"/>
    </row>
    <row r="3117" spans="15:17">
      <c r="O3117" s="53"/>
      <c r="Q3117" s="53"/>
    </row>
    <row r="3118" spans="15:17">
      <c r="O3118" s="53"/>
      <c r="Q3118" s="53"/>
    </row>
    <row r="3119" spans="15:17">
      <c r="O3119" s="53"/>
      <c r="Q3119" s="53"/>
    </row>
    <row r="3120" spans="15:17">
      <c r="O3120" s="53"/>
      <c r="Q3120" s="53"/>
    </row>
    <row r="3121" spans="15:17">
      <c r="O3121" s="53"/>
      <c r="Q3121" s="53"/>
    </row>
    <row r="3122" spans="15:17">
      <c r="O3122" s="53"/>
      <c r="Q3122" s="53"/>
    </row>
    <row r="3123" spans="15:17">
      <c r="O3123" s="53"/>
      <c r="Q3123" s="53"/>
    </row>
    <row r="3124" spans="15:17">
      <c r="O3124" s="53"/>
      <c r="Q3124" s="53"/>
    </row>
    <row r="3125" spans="15:17">
      <c r="O3125" s="53"/>
      <c r="Q3125" s="53"/>
    </row>
    <row r="3126" spans="15:17">
      <c r="O3126" s="53"/>
      <c r="Q3126" s="53"/>
    </row>
    <row r="3127" spans="15:17">
      <c r="O3127" s="53"/>
      <c r="Q3127" s="53"/>
    </row>
    <row r="3128" spans="15:17">
      <c r="O3128" s="53"/>
      <c r="Q3128" s="53"/>
    </row>
    <row r="3129" spans="15:17">
      <c r="O3129" s="53"/>
      <c r="Q3129" s="53"/>
    </row>
    <row r="3130" spans="15:17">
      <c r="O3130" s="53"/>
      <c r="Q3130" s="53"/>
    </row>
    <row r="3131" spans="15:17">
      <c r="O3131" s="53"/>
      <c r="Q3131" s="53"/>
    </row>
    <row r="3132" spans="15:17">
      <c r="O3132" s="53"/>
      <c r="Q3132" s="53"/>
    </row>
    <row r="3133" spans="15:17">
      <c r="O3133" s="53"/>
      <c r="Q3133" s="53"/>
    </row>
    <row r="3134" spans="15:17">
      <c r="O3134" s="53"/>
      <c r="Q3134" s="53"/>
    </row>
    <row r="3135" spans="15:17">
      <c r="O3135" s="53"/>
      <c r="Q3135" s="53"/>
    </row>
    <row r="3136" spans="15:17">
      <c r="O3136" s="53"/>
      <c r="Q3136" s="53"/>
    </row>
    <row r="3137" spans="15:17">
      <c r="O3137" s="53"/>
      <c r="Q3137" s="53"/>
    </row>
    <row r="3138" spans="15:17">
      <c r="O3138" s="53"/>
      <c r="Q3138" s="53"/>
    </row>
    <row r="3139" spans="15:17">
      <c r="O3139" s="53"/>
      <c r="Q3139" s="53"/>
    </row>
    <row r="3140" spans="15:17">
      <c r="O3140" s="53"/>
      <c r="Q3140" s="53"/>
    </row>
    <row r="3141" spans="15:17">
      <c r="O3141" s="53"/>
      <c r="Q3141" s="53"/>
    </row>
    <row r="3142" spans="15:17">
      <c r="O3142" s="53"/>
      <c r="Q3142" s="53"/>
    </row>
    <row r="3143" spans="15:17">
      <c r="O3143" s="53"/>
      <c r="Q3143" s="53"/>
    </row>
    <row r="3144" spans="15:17">
      <c r="O3144" s="53"/>
      <c r="Q3144" s="53"/>
    </row>
    <row r="3145" spans="15:17">
      <c r="O3145" s="53"/>
      <c r="Q3145" s="53"/>
    </row>
    <row r="3146" spans="15:17">
      <c r="O3146" s="53"/>
      <c r="Q3146" s="53"/>
    </row>
    <row r="3147" spans="15:17">
      <c r="O3147" s="53"/>
      <c r="Q3147" s="53"/>
    </row>
    <row r="3148" spans="15:17">
      <c r="O3148" s="53"/>
      <c r="Q3148" s="53"/>
    </row>
    <row r="3149" spans="15:17">
      <c r="O3149" s="53"/>
      <c r="Q3149" s="53"/>
    </row>
    <row r="3150" spans="15:17">
      <c r="O3150" s="53"/>
      <c r="Q3150" s="53"/>
    </row>
    <row r="3151" spans="15:17">
      <c r="O3151" s="53"/>
      <c r="Q3151" s="53"/>
    </row>
    <row r="3152" spans="15:17">
      <c r="O3152" s="53"/>
      <c r="Q3152" s="53"/>
    </row>
    <row r="3153" spans="15:17">
      <c r="O3153" s="53"/>
      <c r="Q3153" s="53"/>
    </row>
    <row r="3154" spans="15:17">
      <c r="O3154" s="53"/>
      <c r="Q3154" s="53"/>
    </row>
    <row r="3155" spans="15:17">
      <c r="O3155" s="53"/>
      <c r="Q3155" s="53"/>
    </row>
    <row r="3156" spans="15:17">
      <c r="O3156" s="53"/>
      <c r="Q3156" s="53"/>
    </row>
    <row r="3157" spans="15:17">
      <c r="O3157" s="53"/>
      <c r="Q3157" s="53"/>
    </row>
    <row r="3158" spans="15:17">
      <c r="O3158" s="53"/>
      <c r="Q3158" s="53"/>
    </row>
    <row r="3159" spans="15:17">
      <c r="O3159" s="53"/>
      <c r="Q3159" s="53"/>
    </row>
    <row r="3160" spans="15:17">
      <c r="O3160" s="53"/>
      <c r="Q3160" s="53"/>
    </row>
    <row r="3161" spans="15:17">
      <c r="O3161" s="53"/>
      <c r="Q3161" s="53"/>
    </row>
    <row r="3162" spans="15:17">
      <c r="O3162" s="53"/>
      <c r="Q3162" s="53"/>
    </row>
    <row r="3163" spans="15:17">
      <c r="O3163" s="53"/>
      <c r="Q3163" s="53"/>
    </row>
    <row r="3164" spans="15:17">
      <c r="O3164" s="53"/>
      <c r="Q3164" s="53"/>
    </row>
    <row r="3165" spans="15:17">
      <c r="O3165" s="53"/>
      <c r="Q3165" s="53"/>
    </row>
    <row r="3166" spans="15:17">
      <c r="O3166" s="53"/>
      <c r="Q3166" s="53"/>
    </row>
    <row r="3167" spans="15:17">
      <c r="O3167" s="53"/>
      <c r="Q3167" s="53"/>
    </row>
    <row r="3168" spans="15:17">
      <c r="O3168" s="53"/>
      <c r="Q3168" s="53"/>
    </row>
    <row r="3169" spans="15:17">
      <c r="O3169" s="53"/>
      <c r="Q3169" s="53"/>
    </row>
    <row r="3170" spans="15:17">
      <c r="O3170" s="53"/>
      <c r="Q3170" s="53"/>
    </row>
    <row r="3171" spans="15:17">
      <c r="O3171" s="53"/>
      <c r="Q3171" s="53"/>
    </row>
    <row r="3172" spans="15:17">
      <c r="O3172" s="53"/>
      <c r="Q3172" s="53"/>
    </row>
    <row r="3173" spans="15:17">
      <c r="O3173" s="53"/>
      <c r="Q3173" s="53"/>
    </row>
    <row r="3174" spans="15:17">
      <c r="O3174" s="53"/>
      <c r="Q3174" s="53"/>
    </row>
    <row r="3175" spans="15:17">
      <c r="O3175" s="53"/>
      <c r="Q3175" s="53"/>
    </row>
    <row r="3176" spans="15:17">
      <c r="O3176" s="53"/>
      <c r="Q3176" s="53"/>
    </row>
    <row r="3177" spans="15:17">
      <c r="O3177" s="53"/>
      <c r="Q3177" s="53"/>
    </row>
    <row r="3178" spans="15:17">
      <c r="O3178" s="53"/>
      <c r="Q3178" s="53"/>
    </row>
    <row r="3179" spans="15:17">
      <c r="O3179" s="53"/>
      <c r="Q3179" s="53"/>
    </row>
    <row r="3180" spans="15:17">
      <c r="O3180" s="53"/>
      <c r="Q3180" s="53"/>
    </row>
    <row r="3181" spans="15:17">
      <c r="O3181" s="53"/>
      <c r="Q3181" s="53"/>
    </row>
    <row r="3182" spans="15:17">
      <c r="O3182" s="53"/>
      <c r="Q3182" s="53"/>
    </row>
    <row r="3183" spans="15:17">
      <c r="O3183" s="53"/>
      <c r="Q3183" s="53"/>
    </row>
    <row r="3184" spans="15:17">
      <c r="O3184" s="53"/>
      <c r="Q3184" s="53"/>
    </row>
    <row r="3185" spans="15:17">
      <c r="O3185" s="53"/>
      <c r="Q3185" s="53"/>
    </row>
    <row r="3186" spans="15:17">
      <c r="O3186" s="53"/>
      <c r="Q3186" s="53"/>
    </row>
    <row r="3187" spans="15:17">
      <c r="O3187" s="53"/>
      <c r="Q3187" s="53"/>
    </row>
    <row r="3188" spans="15:17">
      <c r="O3188" s="53"/>
      <c r="Q3188" s="53"/>
    </row>
    <row r="3189" spans="15:17">
      <c r="O3189" s="53"/>
      <c r="Q3189" s="53"/>
    </row>
    <row r="3190" spans="15:17">
      <c r="O3190" s="53"/>
      <c r="Q3190" s="53"/>
    </row>
    <row r="3191" spans="15:17">
      <c r="O3191" s="53"/>
      <c r="Q3191" s="53"/>
    </row>
    <row r="3192" spans="15:17">
      <c r="O3192" s="53"/>
      <c r="Q3192" s="53"/>
    </row>
    <row r="3193" spans="15:17">
      <c r="O3193" s="53"/>
      <c r="Q3193" s="53"/>
    </row>
    <row r="3194" spans="15:17">
      <c r="O3194" s="53"/>
      <c r="Q3194" s="53"/>
    </row>
    <row r="3195" spans="15:17">
      <c r="O3195" s="53"/>
      <c r="Q3195" s="53"/>
    </row>
    <row r="3196" spans="15:17">
      <c r="O3196" s="53"/>
      <c r="Q3196" s="53"/>
    </row>
    <row r="3197" spans="15:17">
      <c r="O3197" s="53"/>
      <c r="Q3197" s="53"/>
    </row>
    <row r="3198" spans="15:17">
      <c r="O3198" s="53"/>
      <c r="Q3198" s="53"/>
    </row>
    <row r="3199" spans="15:17">
      <c r="O3199" s="53"/>
      <c r="Q3199" s="53"/>
    </row>
    <row r="3200" spans="15:17">
      <c r="O3200" s="53"/>
      <c r="Q3200" s="53"/>
    </row>
    <row r="3201" spans="15:17">
      <c r="O3201" s="53"/>
      <c r="Q3201" s="53"/>
    </row>
    <row r="3202" spans="15:17">
      <c r="O3202" s="53"/>
      <c r="Q3202" s="53"/>
    </row>
    <row r="3203" spans="15:17">
      <c r="O3203" s="53"/>
      <c r="Q3203" s="53"/>
    </row>
    <row r="3204" spans="15:17">
      <c r="O3204" s="53"/>
      <c r="Q3204" s="53"/>
    </row>
    <row r="3205" spans="15:17">
      <c r="O3205" s="53"/>
      <c r="Q3205" s="53"/>
    </row>
    <row r="3206" spans="15:17">
      <c r="O3206" s="53"/>
      <c r="Q3206" s="53"/>
    </row>
    <row r="3207" spans="15:17">
      <c r="O3207" s="53"/>
      <c r="Q3207" s="53"/>
    </row>
    <row r="3208" spans="15:17">
      <c r="O3208" s="53"/>
      <c r="Q3208" s="53"/>
    </row>
    <row r="3209" spans="15:17">
      <c r="O3209" s="53"/>
      <c r="Q3209" s="53"/>
    </row>
    <row r="3210" spans="15:17">
      <c r="O3210" s="53"/>
      <c r="Q3210" s="53"/>
    </row>
    <row r="3211" spans="15:17">
      <c r="O3211" s="53"/>
      <c r="Q3211" s="53"/>
    </row>
    <row r="3212" spans="15:17">
      <c r="O3212" s="53"/>
      <c r="Q3212" s="53"/>
    </row>
    <row r="3213" spans="15:17">
      <c r="O3213" s="53"/>
      <c r="Q3213" s="53"/>
    </row>
    <row r="3214" spans="15:17">
      <c r="O3214" s="53"/>
      <c r="Q3214" s="53"/>
    </row>
    <row r="3215" spans="15:17">
      <c r="O3215" s="53"/>
      <c r="Q3215" s="53"/>
    </row>
    <row r="3216" spans="15:17">
      <c r="O3216" s="53"/>
      <c r="Q3216" s="53"/>
    </row>
    <row r="3217" spans="15:17">
      <c r="O3217" s="53"/>
      <c r="Q3217" s="53"/>
    </row>
    <row r="3218" spans="15:17">
      <c r="O3218" s="53"/>
      <c r="Q3218" s="53"/>
    </row>
    <row r="3219" spans="15:17">
      <c r="O3219" s="53"/>
      <c r="Q3219" s="53"/>
    </row>
    <row r="3220" spans="15:17">
      <c r="O3220" s="53"/>
      <c r="Q3220" s="53"/>
    </row>
    <row r="3221" spans="15:17">
      <c r="O3221" s="53"/>
      <c r="Q3221" s="53"/>
    </row>
    <row r="3222" spans="15:17">
      <c r="O3222" s="53"/>
      <c r="Q3222" s="53"/>
    </row>
    <row r="3223" spans="15:17">
      <c r="O3223" s="53"/>
      <c r="Q3223" s="53"/>
    </row>
    <row r="3224" spans="15:17">
      <c r="O3224" s="53"/>
      <c r="Q3224" s="53"/>
    </row>
    <row r="3225" spans="15:17">
      <c r="O3225" s="53"/>
      <c r="Q3225" s="53"/>
    </row>
    <row r="3226" spans="15:17">
      <c r="O3226" s="53"/>
      <c r="Q3226" s="53"/>
    </row>
    <row r="3227" spans="15:17">
      <c r="O3227" s="53"/>
      <c r="Q3227" s="53"/>
    </row>
    <row r="3228" spans="15:17">
      <c r="O3228" s="53"/>
      <c r="Q3228" s="53"/>
    </row>
    <row r="3229" spans="15:17">
      <c r="O3229" s="53"/>
      <c r="Q3229" s="53"/>
    </row>
    <row r="3230" spans="15:17">
      <c r="O3230" s="53"/>
      <c r="Q3230" s="53"/>
    </row>
    <row r="3231" spans="15:17">
      <c r="O3231" s="53"/>
      <c r="Q3231" s="53"/>
    </row>
    <row r="3232" spans="15:17">
      <c r="O3232" s="53"/>
      <c r="Q3232" s="53"/>
    </row>
    <row r="3233" spans="15:17">
      <c r="O3233" s="53"/>
      <c r="Q3233" s="53"/>
    </row>
    <row r="3234" spans="15:17">
      <c r="O3234" s="53"/>
      <c r="Q3234" s="53"/>
    </row>
    <row r="3235" spans="15:17">
      <c r="O3235" s="53"/>
      <c r="Q3235" s="53"/>
    </row>
    <row r="3236" spans="15:17">
      <c r="O3236" s="53"/>
      <c r="Q3236" s="53"/>
    </row>
    <row r="3237" spans="15:17">
      <c r="O3237" s="53"/>
      <c r="Q3237" s="53"/>
    </row>
    <row r="3238" spans="15:17">
      <c r="O3238" s="53"/>
      <c r="Q3238" s="53"/>
    </row>
    <row r="3239" spans="15:17">
      <c r="O3239" s="53"/>
      <c r="Q3239" s="53"/>
    </row>
    <row r="3240" spans="15:17">
      <c r="O3240" s="53"/>
      <c r="Q3240" s="53"/>
    </row>
    <row r="3241" spans="15:17">
      <c r="O3241" s="53"/>
      <c r="Q3241" s="53"/>
    </row>
    <row r="3242" spans="15:17">
      <c r="O3242" s="53"/>
      <c r="Q3242" s="53"/>
    </row>
    <row r="3243" spans="15:17">
      <c r="O3243" s="53"/>
      <c r="Q3243" s="53"/>
    </row>
    <row r="3244" spans="15:17">
      <c r="O3244" s="53"/>
      <c r="Q3244" s="53"/>
    </row>
    <row r="3245" spans="15:17">
      <c r="O3245" s="53"/>
      <c r="Q3245" s="53"/>
    </row>
    <row r="3246" spans="15:17">
      <c r="O3246" s="53"/>
      <c r="Q3246" s="53"/>
    </row>
    <row r="3247" spans="15:17">
      <c r="O3247" s="53"/>
      <c r="Q3247" s="53"/>
    </row>
    <row r="3248" spans="15:17">
      <c r="O3248" s="53"/>
      <c r="Q3248" s="53"/>
    </row>
    <row r="3249" spans="15:17">
      <c r="O3249" s="53"/>
      <c r="Q3249" s="53"/>
    </row>
    <row r="3250" spans="15:17">
      <c r="O3250" s="53"/>
      <c r="Q3250" s="53"/>
    </row>
    <row r="3251" spans="15:17">
      <c r="O3251" s="53"/>
      <c r="Q3251" s="53"/>
    </row>
    <row r="3252" spans="15:17">
      <c r="O3252" s="53"/>
      <c r="Q3252" s="53"/>
    </row>
    <row r="3253" spans="15:17">
      <c r="O3253" s="53"/>
      <c r="Q3253" s="53"/>
    </row>
    <row r="3254" spans="15:17">
      <c r="O3254" s="53"/>
      <c r="Q3254" s="53"/>
    </row>
    <row r="3255" spans="15:17">
      <c r="O3255" s="53"/>
      <c r="Q3255" s="53"/>
    </row>
    <row r="3256" spans="15:17">
      <c r="O3256" s="53"/>
      <c r="Q3256" s="53"/>
    </row>
    <row r="3257" spans="15:17">
      <c r="O3257" s="53"/>
      <c r="Q3257" s="53"/>
    </row>
    <row r="3258" spans="15:17">
      <c r="O3258" s="53"/>
      <c r="Q3258" s="53"/>
    </row>
    <row r="3259" spans="15:17">
      <c r="O3259" s="53"/>
      <c r="Q3259" s="53"/>
    </row>
    <row r="3260" spans="15:17">
      <c r="O3260" s="53"/>
      <c r="Q3260" s="53"/>
    </row>
    <row r="3261" spans="15:17">
      <c r="O3261" s="53"/>
      <c r="Q3261" s="53"/>
    </row>
    <row r="3262" spans="15:17">
      <c r="O3262" s="53"/>
      <c r="Q3262" s="53"/>
    </row>
    <row r="3263" spans="15:17">
      <c r="O3263" s="53"/>
      <c r="Q3263" s="53"/>
    </row>
    <row r="3264" spans="15:17">
      <c r="O3264" s="53"/>
      <c r="Q3264" s="53"/>
    </row>
    <row r="3265" spans="15:17">
      <c r="O3265" s="53"/>
      <c r="Q3265" s="53"/>
    </row>
    <row r="3266" spans="15:17">
      <c r="O3266" s="53"/>
      <c r="Q3266" s="53"/>
    </row>
    <row r="3267" spans="15:17">
      <c r="O3267" s="53"/>
      <c r="Q3267" s="53"/>
    </row>
    <row r="3268" spans="15:17">
      <c r="O3268" s="53"/>
      <c r="Q3268" s="53"/>
    </row>
    <row r="3269" spans="15:17">
      <c r="O3269" s="53"/>
      <c r="Q3269" s="53"/>
    </row>
    <row r="3270" spans="15:17">
      <c r="O3270" s="53"/>
      <c r="Q3270" s="53"/>
    </row>
    <row r="3271" spans="15:17">
      <c r="O3271" s="53"/>
      <c r="Q3271" s="53"/>
    </row>
    <row r="3272" spans="15:17">
      <c r="O3272" s="53"/>
    </row>
    <row r="3273" spans="15:17">
      <c r="O3273" s="53"/>
    </row>
    <row r="3274" spans="15:17">
      <c r="O3274" s="53"/>
    </row>
    <row r="3275" spans="15:17">
      <c r="O3275" s="53"/>
    </row>
    <row r="3276" spans="15:17">
      <c r="O3276" s="53"/>
    </row>
    <row r="3277" spans="15:17">
      <c r="O3277" s="53"/>
    </row>
    <row r="3278" spans="15:17">
      <c r="O3278" s="53"/>
    </row>
    <row r="3279" spans="15:17">
      <c r="O3279" s="53"/>
    </row>
    <row r="3280" spans="15:17">
      <c r="O3280" s="53"/>
    </row>
    <row r="3281" spans="15:15">
      <c r="O3281" s="53"/>
    </row>
    <row r="3282" spans="15:15">
      <c r="O3282" s="53"/>
    </row>
    <row r="3283" spans="15:15">
      <c r="O3283" s="53"/>
    </row>
    <row r="3284" spans="15:15">
      <c r="O3284" s="53"/>
    </row>
    <row r="3285" spans="15:15">
      <c r="O3285" s="53"/>
    </row>
    <row r="3286" spans="15:15">
      <c r="O3286" s="53"/>
    </row>
    <row r="3287" spans="15:15">
      <c r="O3287" s="53"/>
    </row>
    <row r="3288" spans="15:15">
      <c r="O3288" s="53"/>
    </row>
    <row r="3289" spans="15:15">
      <c r="O3289" s="53"/>
    </row>
    <row r="3290" spans="15:15">
      <c r="O3290" s="53"/>
    </row>
    <row r="3291" spans="15:15">
      <c r="O3291" s="53"/>
    </row>
    <row r="3292" spans="15:15">
      <c r="O3292" s="53"/>
    </row>
    <row r="3293" spans="15:15">
      <c r="O3293" s="53"/>
    </row>
    <row r="3294" spans="15:15">
      <c r="O3294" s="53"/>
    </row>
    <row r="3295" spans="15:15">
      <c r="O3295" s="53"/>
    </row>
    <row r="3296" spans="15:15">
      <c r="O3296" s="53"/>
    </row>
    <row r="3297" spans="15:15">
      <c r="O3297" s="53"/>
    </row>
    <row r="3298" spans="15:15">
      <c r="O3298" s="53"/>
    </row>
    <row r="3299" spans="15:15">
      <c r="O3299" s="53"/>
    </row>
    <row r="3300" spans="15:15">
      <c r="O3300" s="53"/>
    </row>
    <row r="3301" spans="15:15">
      <c r="O3301" s="53"/>
    </row>
    <row r="3302" spans="15:15">
      <c r="O3302" s="53"/>
    </row>
    <row r="3303" spans="15:15">
      <c r="O3303" s="53"/>
    </row>
    <row r="3304" spans="15:15">
      <c r="O3304" s="53"/>
    </row>
    <row r="3305" spans="15:15">
      <c r="O3305" s="53"/>
    </row>
    <row r="3306" spans="15:15">
      <c r="O3306" s="53"/>
    </row>
    <row r="3307" spans="15:15">
      <c r="O3307" s="53"/>
    </row>
    <row r="3308" spans="15:15">
      <c r="O3308" s="53"/>
    </row>
    <row r="3309" spans="15:15">
      <c r="O3309" s="53"/>
    </row>
    <row r="3310" spans="15:15">
      <c r="O3310" s="53"/>
    </row>
    <row r="3311" spans="15:15">
      <c r="O3311" s="53"/>
    </row>
    <row r="3312" spans="15:15">
      <c r="O3312" s="53"/>
    </row>
    <row r="3313" spans="15:15">
      <c r="O3313" s="53"/>
    </row>
    <row r="3314" spans="15:15">
      <c r="O3314" s="53"/>
    </row>
    <row r="3315" spans="15:15">
      <c r="O3315" s="53"/>
    </row>
    <row r="3316" spans="15:15">
      <c r="O3316" s="53"/>
    </row>
    <row r="3317" spans="15:15">
      <c r="O3317" s="53"/>
    </row>
    <row r="3318" spans="15:15">
      <c r="O3318" s="53"/>
    </row>
    <row r="3319" spans="15:15">
      <c r="O3319" s="53"/>
    </row>
    <row r="3320" spans="15:15">
      <c r="O3320" s="53"/>
    </row>
    <row r="3321" spans="15:15">
      <c r="O3321" s="53"/>
    </row>
    <row r="3322" spans="15:15">
      <c r="O3322" s="53"/>
    </row>
    <row r="3323" spans="15:15">
      <c r="O3323" s="53"/>
    </row>
    <row r="3324" spans="15:15">
      <c r="O3324" s="53"/>
    </row>
    <row r="3325" spans="15:15">
      <c r="O3325" s="53"/>
    </row>
    <row r="3326" spans="15:15">
      <c r="O3326" s="53"/>
    </row>
    <row r="3327" spans="15:15">
      <c r="O3327" s="53"/>
    </row>
    <row r="3328" spans="15:15">
      <c r="O3328" s="53"/>
    </row>
    <row r="3329" spans="15:15">
      <c r="O3329" s="53"/>
    </row>
    <row r="3330" spans="15:15">
      <c r="O3330" s="53"/>
    </row>
    <row r="3331" spans="15:15">
      <c r="O3331" s="53"/>
    </row>
    <row r="3332" spans="15:15">
      <c r="O3332" s="53"/>
    </row>
    <row r="3333" spans="15:15">
      <c r="O3333" s="53"/>
    </row>
    <row r="3334" spans="15:15">
      <c r="O3334" s="53"/>
    </row>
    <row r="3335" spans="15:15">
      <c r="O3335" s="53"/>
    </row>
    <row r="3336" spans="15:15">
      <c r="O3336" s="53"/>
    </row>
    <row r="3337" spans="15:15">
      <c r="O3337" s="53"/>
    </row>
    <row r="3338" spans="15:15">
      <c r="O3338" s="53"/>
    </row>
    <row r="3339" spans="15:15">
      <c r="O3339" s="53"/>
    </row>
    <row r="3340" spans="15:15">
      <c r="O3340" s="53"/>
    </row>
    <row r="3341" spans="15:15">
      <c r="O3341" s="53"/>
    </row>
    <row r="3342" spans="15:15">
      <c r="O3342" s="53"/>
    </row>
    <row r="3343" spans="15:15">
      <c r="O3343" s="53"/>
    </row>
    <row r="3344" spans="15:15">
      <c r="O3344" s="53"/>
    </row>
    <row r="3345" spans="15:15">
      <c r="O3345" s="53"/>
    </row>
    <row r="3346" spans="15:15">
      <c r="O3346" s="53"/>
    </row>
    <row r="3347" spans="15:15">
      <c r="O3347" s="53"/>
    </row>
    <row r="3348" spans="15:15">
      <c r="O3348" s="53"/>
    </row>
    <row r="3349" spans="15:15">
      <c r="O3349" s="53"/>
    </row>
    <row r="3350" spans="15:15">
      <c r="O3350" s="53"/>
    </row>
    <row r="3351" spans="15:15">
      <c r="O3351" s="53"/>
    </row>
    <row r="3352" spans="15:15">
      <c r="O3352" s="53"/>
    </row>
    <row r="3353" spans="15:15">
      <c r="O3353" s="53"/>
    </row>
    <row r="3354" spans="15:15">
      <c r="O3354" s="53"/>
    </row>
    <row r="3355" spans="15:15">
      <c r="O3355" s="53"/>
    </row>
    <row r="3356" spans="15:15">
      <c r="O3356" s="53"/>
    </row>
    <row r="3357" spans="15:15">
      <c r="O3357" s="53"/>
    </row>
    <row r="3358" spans="15:15">
      <c r="O3358" s="53"/>
    </row>
    <row r="3359" spans="15:15">
      <c r="O3359" s="53"/>
    </row>
    <row r="3360" spans="15:15">
      <c r="O3360" s="53"/>
    </row>
    <row r="3361" spans="15:15">
      <c r="O3361" s="53"/>
    </row>
    <row r="3362" spans="15:15">
      <c r="O3362" s="53"/>
    </row>
    <row r="3363" spans="15:15">
      <c r="O3363" s="53"/>
    </row>
    <row r="3364" spans="15:15">
      <c r="O3364" s="53"/>
    </row>
    <row r="3365" spans="15:15">
      <c r="O3365" s="53"/>
    </row>
    <row r="3366" spans="15:15">
      <c r="O3366" s="53"/>
    </row>
    <row r="3367" spans="15:15">
      <c r="O3367" s="53"/>
    </row>
    <row r="3368" spans="15:15">
      <c r="O3368" s="53"/>
    </row>
    <row r="3369" spans="15:15">
      <c r="O3369" s="53"/>
    </row>
    <row r="3370" spans="15:15">
      <c r="O3370" s="53"/>
    </row>
    <row r="3371" spans="15:15">
      <c r="O3371" s="53"/>
    </row>
    <row r="3372" spans="15:15">
      <c r="O3372" s="53"/>
    </row>
    <row r="3373" spans="15:15">
      <c r="O3373" s="53"/>
    </row>
    <row r="3374" spans="15:15">
      <c r="O3374" s="53"/>
    </row>
    <row r="3375" spans="15:15">
      <c r="O3375" s="53"/>
    </row>
    <row r="3376" spans="15:15">
      <c r="O3376" s="53"/>
    </row>
    <row r="3377" spans="15:15">
      <c r="O3377" s="53"/>
    </row>
    <row r="3378" spans="15:15">
      <c r="O3378" s="53"/>
    </row>
    <row r="3379" spans="15:15">
      <c r="O3379" s="53"/>
    </row>
    <row r="3380" spans="15:15">
      <c r="O3380" s="53"/>
    </row>
    <row r="3381" spans="15:15">
      <c r="O3381" s="53"/>
    </row>
    <row r="3382" spans="15:15">
      <c r="O3382" s="53"/>
    </row>
    <row r="3383" spans="15:15">
      <c r="O3383" s="53"/>
    </row>
    <row r="3384" spans="15:15">
      <c r="O3384" s="53"/>
    </row>
    <row r="3385" spans="15:15">
      <c r="O3385" s="53"/>
    </row>
    <row r="3386" spans="15:15">
      <c r="O3386" s="53"/>
    </row>
    <row r="3387" spans="15:15">
      <c r="O3387" s="53"/>
    </row>
    <row r="3388" spans="15:15">
      <c r="O3388" s="53"/>
    </row>
    <row r="3389" spans="15:15">
      <c r="O3389" s="53"/>
    </row>
    <row r="3390" spans="15:15">
      <c r="O3390" s="53"/>
    </row>
    <row r="3391" spans="15:15">
      <c r="O3391" s="53"/>
    </row>
    <row r="3392" spans="15:15">
      <c r="O3392" s="53"/>
    </row>
    <row r="3393" spans="15:15">
      <c r="O3393" s="53"/>
    </row>
    <row r="3394" spans="15:15">
      <c r="O3394" s="53"/>
    </row>
    <row r="3395" spans="15:15">
      <c r="O3395" s="53"/>
    </row>
    <row r="3396" spans="15:15">
      <c r="O3396" s="53"/>
    </row>
    <row r="3397" spans="15:15">
      <c r="O3397" s="53"/>
    </row>
    <row r="3398" spans="15:15">
      <c r="O3398" s="53"/>
    </row>
    <row r="3399" spans="15:15">
      <c r="O3399" s="53"/>
    </row>
    <row r="3400" spans="15:15">
      <c r="O3400" s="53"/>
    </row>
    <row r="3401" spans="15:15">
      <c r="O3401" s="53"/>
    </row>
    <row r="3402" spans="15:15">
      <c r="O3402" s="53"/>
    </row>
    <row r="3403" spans="15:15">
      <c r="O3403" s="53"/>
    </row>
    <row r="3404" spans="15:15">
      <c r="O3404" s="53"/>
    </row>
    <row r="3405" spans="15:15">
      <c r="O3405" s="53"/>
    </row>
    <row r="3406" spans="15:15">
      <c r="O3406" s="53"/>
    </row>
    <row r="3407" spans="15:15">
      <c r="O3407" s="53"/>
    </row>
    <row r="3408" spans="15:15">
      <c r="O3408" s="53"/>
    </row>
    <row r="3409" spans="15:15">
      <c r="O3409" s="53"/>
    </row>
    <row r="3410" spans="15:15">
      <c r="O3410" s="53"/>
    </row>
    <row r="3411" spans="15:15">
      <c r="O3411" s="53"/>
    </row>
    <row r="3412" spans="15:15">
      <c r="O3412" s="53"/>
    </row>
    <row r="3413" spans="15:15">
      <c r="O3413" s="53"/>
    </row>
    <row r="3414" spans="15:15">
      <c r="O3414" s="53"/>
    </row>
    <row r="3415" spans="15:15">
      <c r="O3415" s="53"/>
    </row>
    <row r="3416" spans="15:15">
      <c r="O3416" s="53"/>
    </row>
    <row r="3417" spans="15:15">
      <c r="O3417" s="53"/>
    </row>
    <row r="3418" spans="15:15">
      <c r="O3418" s="53"/>
    </row>
    <row r="3419" spans="15:15">
      <c r="O3419" s="53"/>
    </row>
    <row r="3420" spans="15:15">
      <c r="O3420" s="53"/>
    </row>
    <row r="3421" spans="15:15">
      <c r="O3421" s="53"/>
    </row>
    <row r="3422" spans="15:15">
      <c r="O3422" s="53"/>
    </row>
    <row r="3423" spans="15:15">
      <c r="O3423" s="53"/>
    </row>
    <row r="3424" spans="15:15">
      <c r="O3424" s="53"/>
    </row>
    <row r="3425" spans="15:15">
      <c r="O3425" s="53"/>
    </row>
    <row r="3426" spans="15:15">
      <c r="O3426" s="53"/>
    </row>
    <row r="3427" spans="15:15">
      <c r="O3427" s="53"/>
    </row>
    <row r="3428" spans="15:15">
      <c r="O3428" s="53"/>
    </row>
    <row r="3429" spans="15:15">
      <c r="O3429" s="53"/>
    </row>
    <row r="3430" spans="15:15">
      <c r="O3430" s="53"/>
    </row>
    <row r="3431" spans="15:15">
      <c r="O3431" s="53"/>
    </row>
    <row r="3432" spans="15:15">
      <c r="O3432" s="53"/>
    </row>
    <row r="3433" spans="15:15">
      <c r="O3433" s="53"/>
    </row>
    <row r="3434" spans="15:15">
      <c r="O3434" s="53"/>
    </row>
    <row r="3435" spans="15:15">
      <c r="O3435" s="53"/>
    </row>
    <row r="3436" spans="15:15">
      <c r="O3436" s="53"/>
    </row>
    <row r="3437" spans="15:15">
      <c r="O3437" s="53"/>
    </row>
    <row r="3438" spans="15:15">
      <c r="O3438" s="53"/>
    </row>
    <row r="3439" spans="15:15">
      <c r="O3439" s="53"/>
    </row>
    <row r="3440" spans="15:15">
      <c r="O3440" s="53"/>
    </row>
    <row r="3441" spans="15:15">
      <c r="O3441" s="53"/>
    </row>
    <row r="3442" spans="15:15">
      <c r="O3442" s="53"/>
    </row>
    <row r="3443" spans="15:15">
      <c r="O3443" s="53"/>
    </row>
    <row r="3444" spans="15:15">
      <c r="O3444" s="53"/>
    </row>
    <row r="3445" spans="15:15">
      <c r="O3445" s="53"/>
    </row>
    <row r="3446" spans="15:15">
      <c r="O3446" s="53"/>
    </row>
    <row r="3447" spans="15:15">
      <c r="O3447" s="53"/>
    </row>
    <row r="3448" spans="15:15">
      <c r="O3448" s="53"/>
    </row>
    <row r="3449" spans="15:15">
      <c r="O3449" s="53"/>
    </row>
    <row r="3450" spans="15:15">
      <c r="O3450" s="53"/>
    </row>
    <row r="3451" spans="15:15">
      <c r="O3451" s="53"/>
    </row>
    <row r="3452" spans="15:15">
      <c r="O3452" s="53"/>
    </row>
    <row r="3453" spans="15:15">
      <c r="O3453" s="53"/>
    </row>
    <row r="3454" spans="15:15">
      <c r="O3454" s="53"/>
    </row>
    <row r="3455" spans="15:15">
      <c r="O3455" s="53"/>
    </row>
    <row r="3456" spans="15:15">
      <c r="O3456" s="53"/>
    </row>
    <row r="3457" spans="15:15">
      <c r="O3457" s="53"/>
    </row>
    <row r="3458" spans="15:15">
      <c r="O3458" s="53"/>
    </row>
    <row r="3459" spans="15:15">
      <c r="O3459" s="53"/>
    </row>
    <row r="3460" spans="15:15">
      <c r="O3460" s="53"/>
    </row>
    <row r="3461" spans="15:15">
      <c r="O3461" s="53"/>
    </row>
    <row r="3462" spans="15:15">
      <c r="O3462" s="53"/>
    </row>
    <row r="3463" spans="15:15">
      <c r="O3463" s="53"/>
    </row>
    <row r="3464" spans="15:15">
      <c r="O3464" s="53"/>
    </row>
    <row r="3465" spans="15:15">
      <c r="O3465" s="53"/>
    </row>
    <row r="3466" spans="15:15">
      <c r="O3466" s="53"/>
    </row>
    <row r="3467" spans="15:15">
      <c r="O3467" s="53"/>
    </row>
    <row r="3468" spans="15:15">
      <c r="O3468" s="53"/>
    </row>
    <row r="3469" spans="15:15">
      <c r="O3469" s="53"/>
    </row>
    <row r="3470" spans="15:15">
      <c r="O3470" s="53"/>
    </row>
    <row r="3471" spans="15:15">
      <c r="O3471" s="53"/>
    </row>
    <row r="3472" spans="15:15">
      <c r="O3472" s="53"/>
    </row>
    <row r="3473" spans="15:15">
      <c r="O3473" s="53"/>
    </row>
    <row r="3474" spans="15:15">
      <c r="O3474" s="53"/>
    </row>
    <row r="3475" spans="15:15">
      <c r="O3475" s="53"/>
    </row>
    <row r="3476" spans="15:15">
      <c r="O3476" s="53"/>
    </row>
    <row r="3477" spans="15:15">
      <c r="O3477" s="53"/>
    </row>
    <row r="3478" spans="15:15">
      <c r="O3478" s="53"/>
    </row>
    <row r="3479" spans="15:15">
      <c r="O3479" s="53"/>
    </row>
    <row r="3480" spans="15:15">
      <c r="O3480" s="53"/>
    </row>
    <row r="3481" spans="15:15">
      <c r="O3481" s="53"/>
    </row>
    <row r="3482" spans="15:15">
      <c r="O3482" s="53"/>
    </row>
    <row r="3483" spans="15:15">
      <c r="O3483" s="53"/>
    </row>
    <row r="3484" spans="15:15">
      <c r="O3484" s="53"/>
    </row>
    <row r="3485" spans="15:15">
      <c r="O3485" s="53"/>
    </row>
    <row r="3486" spans="15:15">
      <c r="O3486" s="53"/>
    </row>
    <row r="3487" spans="15:15">
      <c r="O3487" s="53"/>
    </row>
    <row r="3488" spans="15:15">
      <c r="O3488" s="53"/>
    </row>
    <row r="3489" spans="15:15">
      <c r="O3489" s="53"/>
    </row>
    <row r="3490" spans="15:15">
      <c r="O3490" s="53"/>
    </row>
    <row r="3491" spans="15:15">
      <c r="O3491" s="53"/>
    </row>
    <row r="3492" spans="15:15">
      <c r="O3492" s="53"/>
    </row>
    <row r="3493" spans="15:15">
      <c r="O3493" s="53"/>
    </row>
    <row r="3494" spans="15:15">
      <c r="O3494" s="53"/>
    </row>
    <row r="3495" spans="15:15">
      <c r="O3495" s="53"/>
    </row>
    <row r="3496" spans="15:15">
      <c r="O3496" s="53"/>
    </row>
    <row r="3497" spans="15:15">
      <c r="O3497" s="53"/>
    </row>
    <row r="3498" spans="15:15">
      <c r="O3498" s="53"/>
    </row>
    <row r="3499" spans="15:15">
      <c r="O3499" s="53"/>
    </row>
    <row r="3500" spans="15:15">
      <c r="O3500" s="53"/>
    </row>
    <row r="3501" spans="15:15">
      <c r="O3501" s="53"/>
    </row>
    <row r="3502" spans="15:15">
      <c r="O3502" s="53"/>
    </row>
    <row r="3503" spans="15:15">
      <c r="O3503" s="53"/>
    </row>
    <row r="3504" spans="15:15">
      <c r="O3504" s="53"/>
    </row>
    <row r="3505" spans="15:15">
      <c r="O3505" s="53"/>
    </row>
    <row r="3506" spans="15:15">
      <c r="O3506" s="53"/>
    </row>
    <row r="3507" spans="15:15">
      <c r="O3507" s="53"/>
    </row>
    <row r="3508" spans="15:15">
      <c r="O3508" s="53"/>
    </row>
    <row r="3509" spans="15:15">
      <c r="O3509" s="53"/>
    </row>
    <row r="3510" spans="15:15">
      <c r="O3510" s="53"/>
    </row>
    <row r="3511" spans="15:15">
      <c r="O3511" s="53"/>
    </row>
    <row r="3512" spans="15:15">
      <c r="O3512" s="53"/>
    </row>
    <row r="3513" spans="15:15">
      <c r="O3513" s="53"/>
    </row>
    <row r="3514" spans="15:15">
      <c r="O3514" s="53"/>
    </row>
    <row r="3515" spans="15:15">
      <c r="O3515" s="53"/>
    </row>
    <row r="3516" spans="15:15">
      <c r="O3516" s="53"/>
    </row>
    <row r="3517" spans="15:15">
      <c r="O3517" s="53"/>
    </row>
    <row r="3518" spans="15:15">
      <c r="O3518" s="53"/>
    </row>
    <row r="3519" spans="15:15">
      <c r="O3519" s="53"/>
    </row>
    <row r="3520" spans="15:15">
      <c r="O3520" s="53"/>
    </row>
    <row r="3521" spans="15:15">
      <c r="O3521" s="53"/>
    </row>
    <row r="3522" spans="15:15">
      <c r="O3522" s="53"/>
    </row>
    <row r="3523" spans="15:15">
      <c r="O3523" s="53"/>
    </row>
    <row r="3524" spans="15:15">
      <c r="O3524" s="53"/>
    </row>
    <row r="3525" spans="15:15">
      <c r="O3525" s="53"/>
    </row>
    <row r="3526" spans="15:15">
      <c r="O3526" s="53"/>
    </row>
    <row r="3527" spans="15:15">
      <c r="O3527" s="53"/>
    </row>
    <row r="3528" spans="15:15">
      <c r="O3528" s="53"/>
    </row>
    <row r="3529" spans="15:15">
      <c r="O3529" s="53"/>
    </row>
    <row r="3530" spans="15:15">
      <c r="O3530" s="53"/>
    </row>
    <row r="3531" spans="15:15">
      <c r="O3531" s="53"/>
    </row>
    <row r="3532" spans="15:15">
      <c r="O3532" s="53"/>
    </row>
    <row r="3533" spans="15:15">
      <c r="O3533" s="53"/>
    </row>
    <row r="3534" spans="15:15">
      <c r="O3534" s="53"/>
    </row>
    <row r="3535" spans="15:15">
      <c r="O3535" s="53"/>
    </row>
    <row r="3536" spans="15:15">
      <c r="O3536" s="53"/>
    </row>
    <row r="3537" spans="15:15">
      <c r="O3537" s="53"/>
    </row>
    <row r="3538" spans="15:15">
      <c r="O3538" s="53"/>
    </row>
    <row r="3539" spans="15:15">
      <c r="O3539" s="53"/>
    </row>
    <row r="3540" spans="15:15">
      <c r="O3540" s="53"/>
    </row>
    <row r="3541" spans="15:15">
      <c r="O3541" s="53"/>
    </row>
    <row r="3542" spans="15:15">
      <c r="O3542" s="53"/>
    </row>
    <row r="3543" spans="15:15">
      <c r="O3543" s="53"/>
    </row>
    <row r="3544" spans="15:15">
      <c r="O3544" s="53"/>
    </row>
    <row r="3545" spans="15:15">
      <c r="O3545" s="53"/>
    </row>
    <row r="3546" spans="15:15">
      <c r="O3546" s="53"/>
    </row>
    <row r="3547" spans="15:15">
      <c r="O3547" s="53"/>
    </row>
    <row r="3548" spans="15:15">
      <c r="O3548" s="53"/>
    </row>
    <row r="3549" spans="15:15">
      <c r="O3549" s="53"/>
    </row>
    <row r="3550" spans="15:15">
      <c r="O3550" s="53"/>
    </row>
    <row r="3551" spans="15:15">
      <c r="O3551" s="53"/>
    </row>
    <row r="3552" spans="15:15">
      <c r="O3552" s="53"/>
    </row>
    <row r="3553" spans="15:15">
      <c r="O3553" s="53"/>
    </row>
    <row r="3554" spans="15:15">
      <c r="O3554" s="53"/>
    </row>
    <row r="3555" spans="15:15">
      <c r="O3555" s="53"/>
    </row>
    <row r="3556" spans="15:15">
      <c r="O3556" s="53"/>
    </row>
    <row r="3557" spans="15:15">
      <c r="O3557" s="53"/>
    </row>
    <row r="3558" spans="15:15">
      <c r="O3558" s="53"/>
    </row>
    <row r="3559" spans="15:15">
      <c r="O3559" s="53"/>
    </row>
    <row r="3560" spans="15:15">
      <c r="O3560" s="53"/>
    </row>
    <row r="3561" spans="15:15">
      <c r="O3561" s="53"/>
    </row>
    <row r="3562" spans="15:15">
      <c r="O3562" s="53"/>
    </row>
    <row r="3563" spans="15:15">
      <c r="O3563" s="53"/>
    </row>
    <row r="3564" spans="15:15">
      <c r="O3564" s="53"/>
    </row>
    <row r="3565" spans="15:15">
      <c r="O3565" s="53"/>
    </row>
    <row r="3566" spans="15:15">
      <c r="O3566" s="53"/>
    </row>
    <row r="3567" spans="15:15">
      <c r="O3567" s="53"/>
    </row>
    <row r="3568" spans="15:15">
      <c r="O3568" s="53"/>
    </row>
    <row r="3569" spans="15:15">
      <c r="O3569" s="53"/>
    </row>
    <row r="3570" spans="15:15">
      <c r="O3570" s="53"/>
    </row>
    <row r="3571" spans="15:15">
      <c r="O3571" s="53"/>
    </row>
    <row r="3572" spans="15:15">
      <c r="O3572" s="53"/>
    </row>
    <row r="3573" spans="15:15">
      <c r="O3573" s="53"/>
    </row>
    <row r="3574" spans="15:15">
      <c r="O3574" s="53"/>
    </row>
    <row r="3575" spans="15:15">
      <c r="O3575" s="53"/>
    </row>
    <row r="3576" spans="15:15">
      <c r="O3576" s="53"/>
    </row>
    <row r="3577" spans="15:15">
      <c r="O3577" s="53"/>
    </row>
    <row r="3578" spans="15:15">
      <c r="O3578" s="53"/>
    </row>
    <row r="3579" spans="15:15">
      <c r="O3579" s="53"/>
    </row>
    <row r="3580" spans="15:15">
      <c r="O3580" s="53"/>
    </row>
    <row r="3581" spans="15:15">
      <c r="O3581" s="53"/>
    </row>
    <row r="3582" spans="15:15">
      <c r="O3582" s="53"/>
    </row>
    <row r="3583" spans="15:15">
      <c r="O3583" s="53"/>
    </row>
    <row r="3584" spans="15:15">
      <c r="O3584" s="53"/>
    </row>
    <row r="3585" spans="15:15">
      <c r="O3585" s="53"/>
    </row>
    <row r="3586" spans="15:15">
      <c r="O3586" s="53"/>
    </row>
    <row r="3587" spans="15:15">
      <c r="O3587" s="53"/>
    </row>
    <row r="3588" spans="15:15">
      <c r="O3588" s="53"/>
    </row>
    <row r="3589" spans="15:15">
      <c r="O3589" s="53"/>
    </row>
    <row r="3590" spans="15:15">
      <c r="O3590" s="53"/>
    </row>
    <row r="3591" spans="15:15">
      <c r="O3591" s="53"/>
    </row>
    <row r="3592" spans="15:15">
      <c r="O3592" s="53"/>
    </row>
    <row r="3593" spans="15:15">
      <c r="O3593" s="53"/>
    </row>
    <row r="3594" spans="15:15">
      <c r="O3594" s="53"/>
    </row>
    <row r="3595" spans="15:15">
      <c r="O3595" s="53"/>
    </row>
    <row r="3596" spans="15:15">
      <c r="O3596" s="53"/>
    </row>
    <row r="3597" spans="15:15">
      <c r="O3597" s="53"/>
    </row>
    <row r="3598" spans="15:15">
      <c r="O3598" s="53"/>
    </row>
    <row r="3599" spans="15:15">
      <c r="O3599" s="53"/>
    </row>
    <row r="3600" spans="15:15">
      <c r="O3600" s="53"/>
    </row>
    <row r="3601" spans="15:15">
      <c r="O3601" s="53"/>
    </row>
    <row r="3602" spans="15:15">
      <c r="O3602" s="53"/>
    </row>
    <row r="3603" spans="15:15">
      <c r="O3603" s="53"/>
    </row>
    <row r="3604" spans="15:15">
      <c r="O3604" s="53"/>
    </row>
    <row r="3605" spans="15:15">
      <c r="O3605" s="53"/>
    </row>
    <row r="3606" spans="15:15">
      <c r="O3606" s="53"/>
    </row>
    <row r="3607" spans="15:15">
      <c r="O3607" s="53"/>
    </row>
    <row r="3608" spans="15:15">
      <c r="O3608" s="53"/>
    </row>
    <row r="3609" spans="15:15">
      <c r="O3609" s="53"/>
    </row>
    <row r="3610" spans="15:15">
      <c r="O3610" s="53"/>
    </row>
    <row r="3611" spans="15:15">
      <c r="O3611" s="53"/>
    </row>
    <row r="3612" spans="15:15">
      <c r="O3612" s="53"/>
    </row>
    <row r="3613" spans="15:15">
      <c r="O3613" s="53"/>
    </row>
    <row r="3614" spans="15:15">
      <c r="O3614" s="53"/>
    </row>
    <row r="3615" spans="15:15">
      <c r="O3615" s="53"/>
    </row>
    <row r="3616" spans="15:15">
      <c r="O3616" s="53"/>
    </row>
    <row r="3617" spans="15:15">
      <c r="O3617" s="53"/>
    </row>
    <row r="3618" spans="15:15">
      <c r="O3618" s="53"/>
    </row>
    <row r="3619" spans="15:15">
      <c r="O3619" s="53"/>
    </row>
    <row r="3620" spans="15:15">
      <c r="O3620" s="53"/>
    </row>
    <row r="3621" spans="15:15">
      <c r="O3621" s="53"/>
    </row>
    <row r="3622" spans="15:15">
      <c r="O3622" s="53"/>
    </row>
    <row r="3623" spans="15:15">
      <c r="O3623" s="53"/>
    </row>
    <row r="3624" spans="15:15">
      <c r="O3624" s="53"/>
    </row>
    <row r="3625" spans="15:15">
      <c r="O3625" s="53"/>
    </row>
    <row r="3626" spans="15:15">
      <c r="O3626" s="53"/>
    </row>
    <row r="3627" spans="15:15">
      <c r="O3627" s="53"/>
    </row>
    <row r="3628" spans="15:15">
      <c r="O3628" s="53"/>
    </row>
    <row r="3629" spans="15:15">
      <c r="O3629" s="53"/>
    </row>
    <row r="3630" spans="15:15">
      <c r="O3630" s="53"/>
    </row>
    <row r="3631" spans="15:15">
      <c r="O3631" s="53"/>
    </row>
    <row r="3632" spans="15:15">
      <c r="O3632" s="53"/>
    </row>
    <row r="3633" spans="15:15">
      <c r="O3633" s="53"/>
    </row>
    <row r="3634" spans="15:15">
      <c r="O3634" s="53"/>
    </row>
    <row r="3635" spans="15:15">
      <c r="O3635" s="53"/>
    </row>
    <row r="3636" spans="15:15">
      <c r="O3636" s="53"/>
    </row>
    <row r="3637" spans="15:15">
      <c r="O3637" s="53"/>
    </row>
    <row r="3638" spans="15:15">
      <c r="O3638" s="53"/>
    </row>
    <row r="3639" spans="15:15">
      <c r="O3639" s="53"/>
    </row>
    <row r="3640" spans="15:15">
      <c r="O3640" s="53"/>
    </row>
    <row r="3641" spans="15:15">
      <c r="O3641" s="53"/>
    </row>
    <row r="3642" spans="15:15">
      <c r="O3642" s="53"/>
    </row>
    <row r="3643" spans="15:15">
      <c r="O3643" s="53"/>
    </row>
    <row r="3644" spans="15:15">
      <c r="O3644" s="53"/>
    </row>
    <row r="3645" spans="15:15">
      <c r="O3645" s="53"/>
    </row>
    <row r="3646" spans="15:15">
      <c r="O3646" s="53"/>
    </row>
    <row r="3647" spans="15:15">
      <c r="O3647" s="53"/>
    </row>
    <row r="3648" spans="15:15">
      <c r="O3648" s="53"/>
    </row>
    <row r="3649" spans="15:15">
      <c r="O3649" s="53"/>
    </row>
    <row r="3650" spans="15:15">
      <c r="O3650" s="53"/>
    </row>
    <row r="3651" spans="15:15">
      <c r="O3651" s="53"/>
    </row>
    <row r="3652" spans="15:15">
      <c r="O3652" s="53"/>
    </row>
    <row r="3653" spans="15:15">
      <c r="O3653" s="53"/>
    </row>
    <row r="3654" spans="15:15">
      <c r="O3654" s="53"/>
    </row>
    <row r="3655" spans="15:15">
      <c r="O3655" s="53"/>
    </row>
    <row r="3656" spans="15:15">
      <c r="O3656" s="53"/>
    </row>
    <row r="3657" spans="15:15">
      <c r="O3657" s="53"/>
    </row>
    <row r="3658" spans="15:15">
      <c r="O3658" s="53"/>
    </row>
    <row r="3659" spans="15:15">
      <c r="O3659" s="53"/>
    </row>
    <row r="3660" spans="15:15">
      <c r="O3660" s="53"/>
    </row>
    <row r="3661" spans="15:15">
      <c r="O3661" s="53"/>
    </row>
    <row r="3662" spans="15:15">
      <c r="O3662" s="53"/>
    </row>
    <row r="3663" spans="15:15">
      <c r="O3663" s="53"/>
    </row>
    <row r="3664" spans="15:15">
      <c r="O3664" s="53"/>
    </row>
    <row r="3665" spans="15:15">
      <c r="O3665" s="53"/>
    </row>
    <row r="3666" spans="15:15">
      <c r="O3666" s="53"/>
    </row>
    <row r="3667" spans="15:15">
      <c r="O3667" s="53"/>
    </row>
    <row r="3668" spans="15:15">
      <c r="O3668" s="53"/>
    </row>
    <row r="3669" spans="15:15">
      <c r="O3669" s="53"/>
    </row>
    <row r="3670" spans="15:15">
      <c r="O3670" s="53"/>
    </row>
    <row r="3671" spans="15:15">
      <c r="O3671" s="53"/>
    </row>
    <row r="3672" spans="15:15">
      <c r="O3672" s="53"/>
    </row>
    <row r="3673" spans="15:15">
      <c r="O3673" s="53"/>
    </row>
    <row r="3674" spans="15:15">
      <c r="O3674" s="53"/>
    </row>
    <row r="3675" spans="15:15">
      <c r="O3675" s="53"/>
    </row>
    <row r="3676" spans="15:15">
      <c r="O3676" s="53"/>
    </row>
    <row r="3677" spans="15:15">
      <c r="O3677" s="53"/>
    </row>
    <row r="3678" spans="15:15">
      <c r="O3678" s="53"/>
    </row>
    <row r="3679" spans="15:15">
      <c r="O3679" s="53"/>
    </row>
    <row r="3680" spans="15:15">
      <c r="O3680" s="53"/>
    </row>
    <row r="3681" spans="15:15">
      <c r="O3681" s="53"/>
    </row>
    <row r="3682" spans="15:15">
      <c r="O3682" s="53"/>
    </row>
    <row r="3683" spans="15:15">
      <c r="O3683" s="53"/>
    </row>
    <row r="3684" spans="15:15">
      <c r="O3684" s="53"/>
    </row>
    <row r="3685" spans="15:15">
      <c r="O3685" s="53"/>
    </row>
    <row r="3686" spans="15:15">
      <c r="O3686" s="53"/>
    </row>
    <row r="3687" spans="15:15">
      <c r="O3687" s="53"/>
    </row>
    <row r="3688" spans="15:15">
      <c r="O3688" s="53"/>
    </row>
    <row r="3689" spans="15:15">
      <c r="O3689" s="53"/>
    </row>
    <row r="3690" spans="15:15">
      <c r="O3690" s="53"/>
    </row>
    <row r="3691" spans="15:15">
      <c r="O3691" s="53"/>
    </row>
    <row r="3692" spans="15:15">
      <c r="O3692" s="53"/>
    </row>
    <row r="3693" spans="15:15">
      <c r="O3693" s="53"/>
    </row>
    <row r="3694" spans="15:15">
      <c r="O3694" s="53"/>
    </row>
    <row r="3695" spans="15:15">
      <c r="O3695" s="53"/>
    </row>
    <row r="3696" spans="15:15">
      <c r="O3696" s="53"/>
    </row>
    <row r="3697" spans="15:15">
      <c r="O3697" s="53"/>
    </row>
    <row r="3698" spans="15:15">
      <c r="O3698" s="53"/>
    </row>
    <row r="3699" spans="15:15">
      <c r="O3699" s="53"/>
    </row>
    <row r="3700" spans="15:15">
      <c r="O3700" s="53"/>
    </row>
    <row r="3701" spans="15:15">
      <c r="O3701" s="53"/>
    </row>
    <row r="3702" spans="15:15">
      <c r="O3702" s="53"/>
    </row>
    <row r="3703" spans="15:15">
      <c r="O3703" s="53"/>
    </row>
    <row r="3704" spans="15:15">
      <c r="O3704" s="53"/>
    </row>
    <row r="3705" spans="15:15">
      <c r="O3705" s="53"/>
    </row>
    <row r="3706" spans="15:15">
      <c r="O3706" s="53"/>
    </row>
    <row r="3707" spans="15:15">
      <c r="O3707" s="53"/>
    </row>
    <row r="3708" spans="15:15">
      <c r="O3708" s="53"/>
    </row>
    <row r="3709" spans="15:15">
      <c r="O3709" s="53"/>
    </row>
    <row r="3710" spans="15:15">
      <c r="O3710" s="53"/>
    </row>
    <row r="3711" spans="15:15">
      <c r="O3711" s="53"/>
    </row>
    <row r="3712" spans="15:15">
      <c r="O3712" s="53"/>
    </row>
    <row r="3713" spans="15:15">
      <c r="O3713" s="53"/>
    </row>
    <row r="3714" spans="15:15">
      <c r="O3714" s="53"/>
    </row>
    <row r="3715" spans="15:15">
      <c r="O3715" s="53"/>
    </row>
    <row r="3716" spans="15:15">
      <c r="O3716" s="53"/>
    </row>
    <row r="3717" spans="15:15">
      <c r="O3717" s="53"/>
    </row>
    <row r="3718" spans="15:15">
      <c r="O3718" s="53"/>
    </row>
    <row r="3719" spans="15:15">
      <c r="O3719" s="53"/>
    </row>
    <row r="3720" spans="15:15">
      <c r="O3720" s="53"/>
    </row>
    <row r="3721" spans="15:15">
      <c r="O3721" s="53"/>
    </row>
    <row r="3722" spans="15:15">
      <c r="O3722" s="53"/>
    </row>
    <row r="3723" spans="15:15">
      <c r="O3723" s="53"/>
    </row>
    <row r="3724" spans="15:15">
      <c r="O3724" s="53"/>
    </row>
    <row r="3725" spans="15:15">
      <c r="O3725" s="53"/>
    </row>
    <row r="3726" spans="15:15">
      <c r="O3726" s="53"/>
    </row>
    <row r="3727" spans="15:15">
      <c r="O3727" s="53"/>
    </row>
    <row r="3728" spans="15:15">
      <c r="O3728" s="53"/>
    </row>
    <row r="3729" spans="15:15">
      <c r="O3729" s="53"/>
    </row>
    <row r="3730" spans="15:15">
      <c r="O3730" s="53"/>
    </row>
    <row r="3731" spans="15:15">
      <c r="O3731" s="53"/>
    </row>
    <row r="3732" spans="15:15">
      <c r="O3732" s="53"/>
    </row>
    <row r="3733" spans="15:15">
      <c r="O3733" s="53"/>
    </row>
    <row r="3734" spans="15:15">
      <c r="O3734" s="53"/>
    </row>
    <row r="3735" spans="15:15">
      <c r="O3735" s="53"/>
    </row>
    <row r="3736" spans="15:15">
      <c r="O3736" s="53"/>
    </row>
    <row r="3737" spans="15:15">
      <c r="O3737" s="53"/>
    </row>
    <row r="3738" spans="15:15">
      <c r="O3738" s="53"/>
    </row>
    <row r="3739" spans="15:15">
      <c r="O3739" s="53"/>
    </row>
    <row r="3740" spans="15:15">
      <c r="O3740" s="53"/>
    </row>
    <row r="3741" spans="15:15">
      <c r="O3741" s="53"/>
    </row>
    <row r="3742" spans="15:15">
      <c r="O3742" s="53"/>
    </row>
    <row r="3743" spans="15:15">
      <c r="O3743" s="53"/>
    </row>
    <row r="3744" spans="15:15">
      <c r="O3744" s="53"/>
    </row>
    <row r="3745" spans="15:15">
      <c r="O3745" s="53"/>
    </row>
    <row r="3746" spans="15:15">
      <c r="O3746" s="53"/>
    </row>
    <row r="3747" spans="15:15">
      <c r="O3747" s="53"/>
    </row>
    <row r="3748" spans="15:15">
      <c r="O3748" s="53"/>
    </row>
    <row r="3749" spans="15:15">
      <c r="O3749" s="53"/>
    </row>
    <row r="3750" spans="15:15">
      <c r="O3750" s="53"/>
    </row>
    <row r="3751" spans="15:15">
      <c r="O3751" s="53"/>
    </row>
    <row r="3752" spans="15:15">
      <c r="O3752" s="53"/>
    </row>
    <row r="3753" spans="15:15">
      <c r="O3753" s="53"/>
    </row>
    <row r="3754" spans="15:15">
      <c r="O3754" s="53"/>
    </row>
    <row r="3755" spans="15:15">
      <c r="O3755" s="53"/>
    </row>
    <row r="3756" spans="15:15">
      <c r="O3756" s="53"/>
    </row>
    <row r="3757" spans="15:15">
      <c r="O3757" s="53"/>
    </row>
    <row r="3758" spans="15:15">
      <c r="O3758" s="53"/>
    </row>
    <row r="3759" spans="15:15">
      <c r="O3759" s="53"/>
    </row>
    <row r="3760" spans="15:15">
      <c r="O3760" s="53"/>
    </row>
    <row r="3761" spans="15:15">
      <c r="O3761" s="53"/>
    </row>
    <row r="3762" spans="15:15">
      <c r="O3762" s="53"/>
    </row>
    <row r="3763" spans="15:15">
      <c r="O3763" s="53"/>
    </row>
    <row r="3764" spans="15:15">
      <c r="O3764" s="53"/>
    </row>
    <row r="3765" spans="15:15">
      <c r="O3765" s="53"/>
    </row>
    <row r="3766" spans="15:15">
      <c r="O3766" s="53"/>
    </row>
    <row r="3767" spans="15:15">
      <c r="O3767" s="53"/>
    </row>
    <row r="3768" spans="15:15">
      <c r="O3768" s="53"/>
    </row>
    <row r="3769" spans="15:15">
      <c r="O3769" s="53"/>
    </row>
    <row r="3770" spans="15:15">
      <c r="O3770" s="53"/>
    </row>
    <row r="3771" spans="15:15">
      <c r="O3771" s="53"/>
    </row>
    <row r="3772" spans="15:15">
      <c r="O3772" s="53"/>
    </row>
    <row r="3773" spans="15:15">
      <c r="O3773" s="53"/>
    </row>
    <row r="3774" spans="15:15">
      <c r="O3774" s="53"/>
    </row>
    <row r="3775" spans="15:15">
      <c r="O3775" s="53"/>
    </row>
    <row r="3776" spans="15:15">
      <c r="O3776" s="53"/>
    </row>
    <row r="3777" spans="15:15">
      <c r="O3777" s="53"/>
    </row>
    <row r="3778" spans="15:15">
      <c r="O3778" s="53"/>
    </row>
    <row r="3779" spans="15:15">
      <c r="O3779" s="53"/>
    </row>
    <row r="3780" spans="15:15">
      <c r="O3780" s="53"/>
    </row>
    <row r="3781" spans="15:15">
      <c r="O3781" s="53"/>
    </row>
    <row r="3782" spans="15:15">
      <c r="O3782" s="53"/>
    </row>
    <row r="3783" spans="15:15">
      <c r="O3783" s="53"/>
    </row>
    <row r="3784" spans="15:15">
      <c r="O3784" s="53"/>
    </row>
    <row r="3785" spans="15:15">
      <c r="O3785" s="53"/>
    </row>
    <row r="3786" spans="15:15">
      <c r="O3786" s="53"/>
    </row>
    <row r="3787" spans="15:15">
      <c r="O3787" s="53"/>
    </row>
    <row r="3788" spans="15:15">
      <c r="O3788" s="53"/>
    </row>
    <row r="3789" spans="15:15">
      <c r="O3789" s="53"/>
    </row>
    <row r="3790" spans="15:15">
      <c r="O3790" s="53"/>
    </row>
    <row r="3791" spans="15:15">
      <c r="O3791" s="53"/>
    </row>
    <row r="3792" spans="15:15">
      <c r="O3792" s="53"/>
    </row>
    <row r="3793" spans="15:15">
      <c r="O3793" s="53"/>
    </row>
    <row r="3794" spans="15:15">
      <c r="O3794" s="53"/>
    </row>
    <row r="3795" spans="15:15">
      <c r="O3795" s="53"/>
    </row>
    <row r="3796" spans="15:15">
      <c r="O3796" s="53"/>
    </row>
    <row r="3797" spans="15:15">
      <c r="O3797" s="53"/>
    </row>
    <row r="3798" spans="15:15">
      <c r="O3798" s="53"/>
    </row>
    <row r="3799" spans="15:15">
      <c r="O3799" s="53"/>
    </row>
    <row r="3800" spans="15:15">
      <c r="O3800" s="53"/>
    </row>
    <row r="3801" spans="15:15">
      <c r="O3801" s="53"/>
    </row>
    <row r="3802" spans="15:15">
      <c r="O3802" s="53"/>
    </row>
    <row r="3803" spans="15:15">
      <c r="O3803" s="53"/>
    </row>
    <row r="3804" spans="15:15">
      <c r="O3804" s="53"/>
    </row>
    <row r="3805" spans="15:15">
      <c r="O3805" s="53"/>
    </row>
    <row r="3806" spans="15:15">
      <c r="O3806" s="53"/>
    </row>
    <row r="3807" spans="15:15">
      <c r="O3807" s="53"/>
    </row>
    <row r="3808" spans="15:15">
      <c r="O3808" s="53"/>
    </row>
    <row r="3809" spans="15:15">
      <c r="O3809" s="53"/>
    </row>
    <row r="3810" spans="15:15">
      <c r="O3810" s="53"/>
    </row>
    <row r="3811" spans="15:15">
      <c r="O3811" s="53"/>
    </row>
    <row r="3812" spans="15:15">
      <c r="O3812" s="53"/>
    </row>
    <row r="3813" spans="15:15">
      <c r="O3813" s="53"/>
    </row>
    <row r="3814" spans="15:15">
      <c r="O3814" s="53"/>
    </row>
    <row r="3815" spans="15:15">
      <c r="O3815" s="53"/>
    </row>
    <row r="3816" spans="15:15">
      <c r="O3816" s="53"/>
    </row>
    <row r="3817" spans="15:15">
      <c r="O3817" s="53"/>
    </row>
    <row r="3818" spans="15:15">
      <c r="O3818" s="53"/>
    </row>
    <row r="3819" spans="15:15">
      <c r="O3819" s="53"/>
    </row>
    <row r="3820" spans="15:15">
      <c r="O3820" s="53"/>
    </row>
    <row r="3821" spans="15:15">
      <c r="O3821" s="53"/>
    </row>
    <row r="3822" spans="15:15">
      <c r="O3822" s="53"/>
    </row>
    <row r="3823" spans="15:15">
      <c r="O3823" s="53"/>
    </row>
    <row r="3824" spans="15:15">
      <c r="O3824" s="53"/>
    </row>
    <row r="3825" spans="15:15">
      <c r="O3825" s="53"/>
    </row>
    <row r="3826" spans="15:15">
      <c r="O3826" s="53"/>
    </row>
    <row r="3827" spans="15:15">
      <c r="O3827" s="53"/>
    </row>
    <row r="3828" spans="15:15">
      <c r="O3828" s="53"/>
    </row>
    <row r="3829" spans="15:15">
      <c r="O3829" s="53"/>
    </row>
    <row r="3830" spans="15:15">
      <c r="O3830" s="53"/>
    </row>
    <row r="3831" spans="15:15">
      <c r="O3831" s="53"/>
    </row>
    <row r="3832" spans="15:15">
      <c r="O3832" s="53"/>
    </row>
    <row r="3833" spans="15:15">
      <c r="O3833" s="53"/>
    </row>
    <row r="3834" spans="15:15">
      <c r="O3834" s="53"/>
    </row>
    <row r="3835" spans="15:15">
      <c r="O3835" s="53"/>
    </row>
    <row r="3836" spans="15:15">
      <c r="O3836" s="53"/>
    </row>
    <row r="3837" spans="15:15">
      <c r="O3837" s="53"/>
    </row>
    <row r="3838" spans="15:15">
      <c r="O3838" s="53"/>
    </row>
    <row r="3839" spans="15:15">
      <c r="O3839" s="53"/>
    </row>
    <row r="3840" spans="15:15">
      <c r="O3840" s="53"/>
    </row>
    <row r="3841" spans="15:15">
      <c r="O3841" s="53"/>
    </row>
    <row r="3842" spans="15:15">
      <c r="O3842" s="53"/>
    </row>
    <row r="3843" spans="15:15">
      <c r="O3843" s="53"/>
    </row>
    <row r="3844" spans="15:15">
      <c r="O3844" s="53"/>
    </row>
    <row r="3845" spans="15:15">
      <c r="O3845" s="53"/>
    </row>
    <row r="3846" spans="15:15">
      <c r="O3846" s="53"/>
    </row>
    <row r="3847" spans="15:15">
      <c r="O3847" s="53"/>
    </row>
    <row r="3848" spans="15:15">
      <c r="O3848" s="53"/>
    </row>
    <row r="3849" spans="15:15">
      <c r="O3849" s="53"/>
    </row>
    <row r="3850" spans="15:15">
      <c r="O3850" s="53"/>
    </row>
    <row r="3851" spans="15:15">
      <c r="O3851" s="53"/>
    </row>
    <row r="3852" spans="15:15">
      <c r="O3852" s="53"/>
    </row>
    <row r="3853" spans="15:15">
      <c r="O3853" s="53"/>
    </row>
    <row r="3854" spans="15:15">
      <c r="O3854" s="53"/>
    </row>
    <row r="3855" spans="15:15">
      <c r="O3855" s="53"/>
    </row>
    <row r="3856" spans="15:15">
      <c r="O3856" s="53"/>
    </row>
    <row r="3857" spans="15:15">
      <c r="O3857" s="53"/>
    </row>
    <row r="3858" spans="15:15">
      <c r="O3858" s="53"/>
    </row>
    <row r="3859" spans="15:15">
      <c r="O3859" s="53"/>
    </row>
    <row r="3860" spans="15:15">
      <c r="O3860" s="53"/>
    </row>
    <row r="3861" spans="15:15">
      <c r="O3861" s="53"/>
    </row>
    <row r="3862" spans="15:15">
      <c r="O3862" s="53"/>
    </row>
    <row r="3863" spans="15:15">
      <c r="O3863" s="53"/>
    </row>
    <row r="3864" spans="15:15">
      <c r="O3864" s="53"/>
    </row>
    <row r="3865" spans="15:15">
      <c r="O3865" s="53"/>
    </row>
    <row r="3866" spans="15:15">
      <c r="O3866" s="53"/>
    </row>
    <row r="3867" spans="15:15">
      <c r="O3867" s="53"/>
    </row>
    <row r="3868" spans="15:15">
      <c r="O3868" s="53"/>
    </row>
    <row r="3869" spans="15:15">
      <c r="O3869" s="53"/>
    </row>
    <row r="3870" spans="15:15">
      <c r="O3870" s="53"/>
    </row>
    <row r="3871" spans="15:15">
      <c r="O3871" s="53"/>
    </row>
    <row r="3872" spans="15:15">
      <c r="O3872" s="53"/>
    </row>
    <row r="3873" spans="15:15">
      <c r="O3873" s="53"/>
    </row>
    <row r="3874" spans="15:15">
      <c r="O3874" s="53"/>
    </row>
    <row r="3875" spans="15:15">
      <c r="O3875" s="53"/>
    </row>
    <row r="3876" spans="15:15">
      <c r="O3876" s="53"/>
    </row>
    <row r="3877" spans="15:15">
      <c r="O3877" s="53"/>
    </row>
    <row r="3878" spans="15:15">
      <c r="O3878" s="53"/>
    </row>
    <row r="3879" spans="15:15">
      <c r="O3879" s="53"/>
    </row>
    <row r="3880" spans="15:15">
      <c r="O3880" s="53"/>
    </row>
    <row r="3881" spans="15:15">
      <c r="O3881" s="53"/>
    </row>
    <row r="3882" spans="15:15">
      <c r="O3882" s="53"/>
    </row>
    <row r="3883" spans="15:15">
      <c r="O3883" s="53"/>
    </row>
    <row r="3884" spans="15:15">
      <c r="O3884" s="53"/>
    </row>
    <row r="3885" spans="15:15">
      <c r="O3885" s="53"/>
    </row>
    <row r="3886" spans="15:15">
      <c r="O3886" s="53"/>
    </row>
    <row r="3887" spans="15:15">
      <c r="O3887" s="53"/>
    </row>
    <row r="3888" spans="15:15">
      <c r="O3888" s="53"/>
    </row>
    <row r="3889" spans="15:15">
      <c r="O3889" s="53"/>
    </row>
    <row r="3890" spans="15:15">
      <c r="O3890" s="53"/>
    </row>
    <row r="3891" spans="15:15">
      <c r="O3891" s="53"/>
    </row>
    <row r="3892" spans="15:15">
      <c r="O3892" s="53"/>
    </row>
    <row r="3893" spans="15:15">
      <c r="O3893" s="53"/>
    </row>
    <row r="3894" spans="15:15">
      <c r="O3894" s="53"/>
    </row>
    <row r="3895" spans="15:15">
      <c r="O3895" s="53"/>
    </row>
    <row r="3896" spans="15:15">
      <c r="O3896" s="53"/>
    </row>
    <row r="3897" spans="15:15">
      <c r="O3897" s="53"/>
    </row>
    <row r="3898" spans="15:15">
      <c r="O3898" s="53"/>
    </row>
    <row r="3899" spans="15:15">
      <c r="O3899" s="53"/>
    </row>
    <row r="3900" spans="15:15">
      <c r="O3900" s="53"/>
    </row>
    <row r="3901" spans="15:15">
      <c r="O3901" s="53"/>
    </row>
    <row r="3902" spans="15:15">
      <c r="O3902" s="53"/>
    </row>
    <row r="3903" spans="15:15">
      <c r="O3903" s="53"/>
    </row>
    <row r="3904" spans="15:15">
      <c r="O3904" s="53"/>
    </row>
    <row r="3905" spans="15:15">
      <c r="O3905" s="53"/>
    </row>
    <row r="3906" spans="15:15">
      <c r="O3906" s="53"/>
    </row>
    <row r="3907" spans="15:15">
      <c r="O3907" s="53"/>
    </row>
    <row r="3908" spans="15:15">
      <c r="O3908" s="53"/>
    </row>
    <row r="3909" spans="15:15">
      <c r="O3909" s="53"/>
    </row>
    <row r="3910" spans="15:15">
      <c r="O3910" s="53"/>
    </row>
    <row r="3911" spans="15:15">
      <c r="O3911" s="53"/>
    </row>
    <row r="3912" spans="15:15">
      <c r="O3912" s="53"/>
    </row>
    <row r="3913" spans="15:15">
      <c r="O3913" s="53"/>
    </row>
    <row r="3914" spans="15:15">
      <c r="O3914" s="53"/>
    </row>
    <row r="3915" spans="15:15">
      <c r="O3915" s="53"/>
    </row>
    <row r="3916" spans="15:15">
      <c r="O3916" s="53"/>
    </row>
    <row r="3917" spans="15:15">
      <c r="O3917" s="53"/>
    </row>
    <row r="3918" spans="15:15">
      <c r="O3918" s="53"/>
    </row>
    <row r="3919" spans="15:15">
      <c r="O3919" s="53"/>
    </row>
    <row r="3920" spans="15:15">
      <c r="O3920" s="53"/>
    </row>
    <row r="3921" spans="15:15">
      <c r="O3921" s="53"/>
    </row>
    <row r="3922" spans="15:15">
      <c r="O3922" s="53"/>
    </row>
    <row r="3923" spans="15:15">
      <c r="O3923" s="53"/>
    </row>
    <row r="3924" spans="15:15">
      <c r="O3924" s="53"/>
    </row>
    <row r="3925" spans="15:15">
      <c r="O3925" s="53"/>
    </row>
    <row r="3926" spans="15:15">
      <c r="O3926" s="53"/>
    </row>
    <row r="3927" spans="15:15">
      <c r="O3927" s="53"/>
    </row>
    <row r="3928" spans="15:15">
      <c r="O3928" s="53"/>
    </row>
    <row r="3929" spans="15:15">
      <c r="O3929" s="53"/>
    </row>
    <row r="3930" spans="15:15">
      <c r="O3930" s="53"/>
    </row>
    <row r="3931" spans="15:15">
      <c r="O3931" s="53"/>
    </row>
    <row r="3932" spans="15:15">
      <c r="O3932" s="53"/>
    </row>
    <row r="3933" spans="15:15">
      <c r="O3933" s="53"/>
    </row>
    <row r="3934" spans="15:15">
      <c r="O3934" s="53"/>
    </row>
    <row r="3935" spans="15:15">
      <c r="O3935" s="53"/>
    </row>
    <row r="3936" spans="15:15">
      <c r="O3936" s="53"/>
    </row>
    <row r="3937" spans="15:15">
      <c r="O3937" s="53"/>
    </row>
    <row r="3938" spans="15:15">
      <c r="O3938" s="53"/>
    </row>
    <row r="3939" spans="15:15">
      <c r="O3939" s="53"/>
    </row>
    <row r="3940" spans="15:15">
      <c r="O3940" s="53"/>
    </row>
    <row r="3941" spans="15:15">
      <c r="O3941" s="53"/>
    </row>
    <row r="3942" spans="15:15">
      <c r="O3942" s="53"/>
    </row>
    <row r="3943" spans="15:15">
      <c r="O3943" s="53"/>
    </row>
    <row r="3944" spans="15:15">
      <c r="O3944" s="53"/>
    </row>
    <row r="3945" spans="15:15">
      <c r="O3945" s="53"/>
    </row>
    <row r="3946" spans="15:15">
      <c r="O3946" s="53"/>
    </row>
    <row r="3947" spans="15:15">
      <c r="O3947" s="53"/>
    </row>
    <row r="3948" spans="15:15">
      <c r="O3948" s="53"/>
    </row>
    <row r="3949" spans="15:15">
      <c r="O3949" s="53"/>
    </row>
    <row r="3950" spans="15:15">
      <c r="O3950" s="53"/>
    </row>
    <row r="3951" spans="15:15">
      <c r="O3951" s="53"/>
    </row>
    <row r="3952" spans="15:15">
      <c r="O3952" s="53"/>
    </row>
    <row r="3953" spans="15:15">
      <c r="O3953" s="53"/>
    </row>
    <row r="3954" spans="15:15">
      <c r="O3954" s="53"/>
    </row>
    <row r="3955" spans="15:15">
      <c r="O3955" s="53"/>
    </row>
    <row r="3956" spans="15:15">
      <c r="O3956" s="53"/>
    </row>
    <row r="3957" spans="15:15">
      <c r="O3957" s="53"/>
    </row>
    <row r="3958" spans="15:15">
      <c r="O3958" s="53"/>
    </row>
    <row r="3959" spans="15:15">
      <c r="O3959" s="53"/>
    </row>
    <row r="3960" spans="15:15">
      <c r="O3960" s="53"/>
    </row>
    <row r="3961" spans="15:15">
      <c r="O3961" s="53"/>
    </row>
    <row r="3962" spans="15:15">
      <c r="O3962" s="53"/>
    </row>
    <row r="3963" spans="15:15">
      <c r="O3963" s="53"/>
    </row>
    <row r="3964" spans="15:15">
      <c r="O3964" s="53"/>
    </row>
    <row r="3965" spans="15:15">
      <c r="O3965" s="53"/>
    </row>
    <row r="3966" spans="15:15">
      <c r="O3966" s="53"/>
    </row>
    <row r="3967" spans="15:15">
      <c r="O3967" s="53"/>
    </row>
    <row r="3968" spans="15:15">
      <c r="O3968" s="53"/>
    </row>
    <row r="3969" spans="15:15">
      <c r="O3969" s="53"/>
    </row>
    <row r="3970" spans="15:15">
      <c r="O3970" s="53"/>
    </row>
    <row r="3971" spans="15:15">
      <c r="O3971" s="53"/>
    </row>
    <row r="3972" spans="15:15">
      <c r="O3972" s="53"/>
    </row>
    <row r="3973" spans="15:15">
      <c r="O3973" s="53"/>
    </row>
    <row r="3974" spans="15:15">
      <c r="O3974" s="53"/>
    </row>
    <row r="3975" spans="15:15">
      <c r="O3975" s="53"/>
    </row>
    <row r="3976" spans="15:15">
      <c r="O3976" s="53"/>
    </row>
    <row r="3977" spans="15:15">
      <c r="O3977" s="53"/>
    </row>
    <row r="3978" spans="15:15">
      <c r="O3978" s="53"/>
    </row>
    <row r="3979" spans="15:15">
      <c r="O3979" s="53"/>
    </row>
    <row r="3980" spans="15:15">
      <c r="O3980" s="53"/>
    </row>
    <row r="3981" spans="15:15">
      <c r="O3981" s="53"/>
    </row>
    <row r="3982" spans="15:15">
      <c r="O3982" s="53"/>
    </row>
    <row r="3983" spans="15:15">
      <c r="O3983" s="53"/>
    </row>
    <row r="3984" spans="15:15">
      <c r="O3984" s="53"/>
    </row>
    <row r="3985" spans="15:15">
      <c r="O3985" s="53"/>
    </row>
    <row r="3986" spans="15:15">
      <c r="O3986" s="53"/>
    </row>
    <row r="3987" spans="15:15">
      <c r="O3987" s="53"/>
    </row>
    <row r="3988" spans="15:15">
      <c r="O3988" s="53"/>
    </row>
    <row r="3989" spans="15:15">
      <c r="O3989" s="53"/>
    </row>
    <row r="3990" spans="15:15">
      <c r="O3990" s="53"/>
    </row>
    <row r="3991" spans="15:15">
      <c r="O3991" s="53"/>
    </row>
    <row r="3992" spans="15:15">
      <c r="O3992" s="53"/>
    </row>
    <row r="3993" spans="15:15">
      <c r="O3993" s="53"/>
    </row>
    <row r="3994" spans="15:15">
      <c r="O3994" s="53"/>
    </row>
    <row r="3995" spans="15:15">
      <c r="O3995" s="53"/>
    </row>
    <row r="3996" spans="15:15">
      <c r="O3996" s="53"/>
    </row>
    <row r="3997" spans="15:15">
      <c r="O3997" s="53"/>
    </row>
    <row r="3998" spans="15:15">
      <c r="O3998" s="53"/>
    </row>
    <row r="3999" spans="15:15">
      <c r="O3999" s="53"/>
    </row>
    <row r="4000" spans="15:15">
      <c r="O4000" s="53"/>
    </row>
    <row r="4001" spans="15:15">
      <c r="O4001" s="53"/>
    </row>
    <row r="4002" spans="15:15">
      <c r="O4002" s="53"/>
    </row>
    <row r="4003" spans="15:15">
      <c r="O4003" s="53"/>
    </row>
    <row r="4004" spans="15:15">
      <c r="O4004" s="53"/>
    </row>
    <row r="4005" spans="15:15">
      <c r="O4005" s="53"/>
    </row>
    <row r="4006" spans="15:15">
      <c r="O4006" s="53"/>
    </row>
    <row r="4007" spans="15:15">
      <c r="O4007" s="53"/>
    </row>
    <row r="4008" spans="15:15">
      <c r="O4008" s="53"/>
    </row>
    <row r="4009" spans="15:15">
      <c r="O4009" s="53"/>
    </row>
    <row r="4010" spans="15:15">
      <c r="O4010" s="53"/>
    </row>
    <row r="4011" spans="15:15">
      <c r="O4011" s="53"/>
    </row>
    <row r="4012" spans="15:15">
      <c r="O4012" s="53"/>
    </row>
    <row r="4013" spans="15:15">
      <c r="O4013" s="53"/>
    </row>
    <row r="4014" spans="15:15">
      <c r="O4014" s="53"/>
    </row>
    <row r="4015" spans="15:15">
      <c r="O4015" s="53"/>
    </row>
    <row r="4016" spans="15:15">
      <c r="O4016" s="53"/>
    </row>
    <row r="4017" spans="15:15">
      <c r="O4017" s="53"/>
    </row>
    <row r="4018" spans="15:15">
      <c r="O4018" s="53"/>
    </row>
    <row r="4019" spans="15:15">
      <c r="O4019" s="53"/>
    </row>
    <row r="4020" spans="15:15">
      <c r="O4020" s="53"/>
    </row>
    <row r="4021" spans="15:15">
      <c r="O4021" s="53"/>
    </row>
    <row r="4022" spans="15:15">
      <c r="O4022" s="53"/>
    </row>
    <row r="4023" spans="15:15">
      <c r="O4023" s="53"/>
    </row>
    <row r="4024" spans="15:15">
      <c r="O4024" s="53"/>
    </row>
    <row r="4025" spans="15:15">
      <c r="O4025" s="53"/>
    </row>
    <row r="4026" spans="15:15">
      <c r="O4026" s="53"/>
    </row>
    <row r="4027" spans="15:15">
      <c r="O4027" s="53"/>
    </row>
    <row r="4028" spans="15:15">
      <c r="O4028" s="53"/>
    </row>
    <row r="4029" spans="15:15">
      <c r="O4029" s="53"/>
    </row>
    <row r="4030" spans="15:15">
      <c r="O4030" s="53"/>
    </row>
    <row r="4031" spans="15:15">
      <c r="O4031" s="53"/>
    </row>
    <row r="4032" spans="15:15">
      <c r="O4032" s="53"/>
    </row>
    <row r="4033" spans="15:15">
      <c r="O4033" s="53"/>
    </row>
    <row r="4034" spans="15:15">
      <c r="O4034" s="53"/>
    </row>
    <row r="4035" spans="15:15">
      <c r="O4035" s="53"/>
    </row>
    <row r="4036" spans="15:15">
      <c r="O4036" s="53"/>
    </row>
    <row r="4037" spans="15:15">
      <c r="O4037" s="53"/>
    </row>
    <row r="4038" spans="15:15">
      <c r="O4038" s="53"/>
    </row>
    <row r="4039" spans="15:15">
      <c r="O4039" s="53"/>
    </row>
    <row r="4040" spans="15:15">
      <c r="O4040" s="53"/>
    </row>
    <row r="4041" spans="15:15">
      <c r="O4041" s="53"/>
    </row>
    <row r="4042" spans="15:15">
      <c r="O4042" s="53"/>
    </row>
    <row r="4043" spans="15:15">
      <c r="O4043" s="53"/>
    </row>
    <row r="4044" spans="15:15">
      <c r="O4044" s="53"/>
    </row>
    <row r="4045" spans="15:15">
      <c r="O4045" s="53"/>
    </row>
    <row r="4046" spans="15:15">
      <c r="O4046" s="53"/>
    </row>
    <row r="4047" spans="15:15">
      <c r="O4047" s="53"/>
    </row>
    <row r="4048" spans="15:15">
      <c r="O4048" s="53"/>
    </row>
    <row r="4049" spans="15:15">
      <c r="O4049" s="53"/>
    </row>
    <row r="4050" spans="15:15">
      <c r="O4050" s="53"/>
    </row>
    <row r="4051" spans="15:15">
      <c r="O4051" s="53"/>
    </row>
    <row r="4052" spans="15:15">
      <c r="O4052" s="53"/>
    </row>
    <row r="4053" spans="15:15">
      <c r="O4053" s="53"/>
    </row>
    <row r="4054" spans="15:15">
      <c r="O4054" s="53"/>
    </row>
    <row r="4055" spans="15:15">
      <c r="O4055" s="53"/>
    </row>
    <row r="4056" spans="15:15">
      <c r="O4056" s="53"/>
    </row>
    <row r="4057" spans="15:15">
      <c r="O4057" s="53"/>
    </row>
    <row r="4058" spans="15:15">
      <c r="O4058" s="53"/>
    </row>
    <row r="4059" spans="15:15">
      <c r="O4059" s="53"/>
    </row>
    <row r="4060" spans="15:15">
      <c r="O4060" s="53"/>
    </row>
    <row r="4061" spans="15:15">
      <c r="O4061" s="53"/>
    </row>
    <row r="4062" spans="15:15">
      <c r="O4062" s="53"/>
    </row>
    <row r="4063" spans="15:15">
      <c r="O4063" s="53"/>
    </row>
    <row r="4064" spans="15:15">
      <c r="O4064" s="53"/>
    </row>
    <row r="4065" spans="15:15">
      <c r="O4065" s="53"/>
    </row>
    <row r="4066" spans="15:15">
      <c r="O4066" s="53"/>
    </row>
    <row r="4067" spans="15:15">
      <c r="O4067" s="53"/>
    </row>
    <row r="4068" spans="15:15">
      <c r="O4068" s="53"/>
    </row>
    <row r="4069" spans="15:15">
      <c r="O4069" s="53"/>
    </row>
    <row r="4070" spans="15:15">
      <c r="O4070" s="53"/>
    </row>
    <row r="4071" spans="15:15">
      <c r="O4071" s="53"/>
    </row>
    <row r="4072" spans="15:15">
      <c r="O4072" s="53"/>
    </row>
    <row r="4073" spans="15:15">
      <c r="O4073" s="53"/>
    </row>
    <row r="4074" spans="15:15">
      <c r="O4074" s="53"/>
    </row>
    <row r="4075" spans="15:15">
      <c r="O4075" s="53"/>
    </row>
    <row r="4076" spans="15:15">
      <c r="O4076" s="53"/>
    </row>
    <row r="4077" spans="15:15">
      <c r="O4077" s="53"/>
    </row>
    <row r="4078" spans="15:15">
      <c r="O4078" s="53"/>
    </row>
    <row r="4079" spans="15:15">
      <c r="O4079" s="53"/>
    </row>
    <row r="4080" spans="15:15">
      <c r="O4080" s="53"/>
    </row>
    <row r="4081" spans="15:15">
      <c r="O4081" s="53"/>
    </row>
    <row r="4082" spans="15:15">
      <c r="O4082" s="53"/>
    </row>
    <row r="4083" spans="15:15">
      <c r="O4083" s="53"/>
    </row>
    <row r="4084" spans="15:15">
      <c r="O4084" s="53"/>
    </row>
    <row r="4085" spans="15:15">
      <c r="O4085" s="53"/>
    </row>
    <row r="4086" spans="15:15">
      <c r="O4086" s="53"/>
    </row>
    <row r="4087" spans="15:15">
      <c r="O4087" s="53"/>
    </row>
    <row r="4088" spans="15:15">
      <c r="O4088" s="53"/>
    </row>
    <row r="4089" spans="15:15">
      <c r="O4089" s="53"/>
    </row>
    <row r="4090" spans="15:15">
      <c r="O4090" s="53"/>
    </row>
    <row r="4091" spans="15:15">
      <c r="O4091" s="53"/>
    </row>
    <row r="4092" spans="15:15">
      <c r="O4092" s="53"/>
    </row>
    <row r="4093" spans="15:15">
      <c r="O4093" s="53"/>
    </row>
    <row r="4094" spans="15:15">
      <c r="O4094" s="53"/>
    </row>
    <row r="4095" spans="15:15">
      <c r="O4095" s="53"/>
    </row>
    <row r="4096" spans="15:15">
      <c r="O4096" s="53"/>
    </row>
    <row r="4097" spans="15:15">
      <c r="O4097" s="53"/>
    </row>
    <row r="4098" spans="15:15">
      <c r="O4098" s="53"/>
    </row>
    <row r="4099" spans="15:15">
      <c r="O4099" s="53"/>
    </row>
    <row r="4100" spans="15:15">
      <c r="O4100" s="53"/>
    </row>
    <row r="4101" spans="15:15">
      <c r="O4101" s="53"/>
    </row>
    <row r="4102" spans="15:15">
      <c r="O4102" s="53"/>
    </row>
    <row r="4103" spans="15:15">
      <c r="O4103" s="53"/>
    </row>
    <row r="4104" spans="15:15">
      <c r="O4104" s="53"/>
    </row>
    <row r="4105" spans="15:15">
      <c r="O4105" s="53"/>
    </row>
    <row r="4106" spans="15:15">
      <c r="O4106" s="53"/>
    </row>
    <row r="4107" spans="15:15">
      <c r="O4107" s="53"/>
    </row>
    <row r="4108" spans="15:15">
      <c r="O4108" s="53"/>
    </row>
    <row r="4109" spans="15:15">
      <c r="O4109" s="53"/>
    </row>
    <row r="4110" spans="15:15">
      <c r="O4110" s="53"/>
    </row>
    <row r="4111" spans="15:15">
      <c r="O4111" s="53"/>
    </row>
    <row r="4112" spans="15:15">
      <c r="O4112" s="53"/>
    </row>
    <row r="4113" spans="15:15">
      <c r="O4113" s="53"/>
    </row>
    <row r="4114" spans="15:15">
      <c r="O4114" s="53"/>
    </row>
    <row r="4115" spans="15:15">
      <c r="O4115" s="53"/>
    </row>
    <row r="4116" spans="15:15">
      <c r="O4116" s="53"/>
    </row>
    <row r="4117" spans="15:15">
      <c r="O4117" s="53"/>
    </row>
    <row r="4118" spans="15:15">
      <c r="O4118" s="53"/>
    </row>
    <row r="4119" spans="15:15">
      <c r="O4119" s="53"/>
    </row>
    <row r="4120" spans="15:15">
      <c r="O4120" s="53"/>
    </row>
    <row r="4121" spans="15:15">
      <c r="O4121" s="53"/>
    </row>
    <row r="4122" spans="15:15">
      <c r="O4122" s="53"/>
    </row>
    <row r="4123" spans="15:15">
      <c r="O4123" s="53"/>
    </row>
    <row r="4124" spans="15:15">
      <c r="O4124" s="53"/>
    </row>
    <row r="4125" spans="15:15">
      <c r="O4125" s="53"/>
    </row>
    <row r="4126" spans="15:15">
      <c r="O4126" s="53"/>
    </row>
    <row r="4127" spans="15:15">
      <c r="O4127" s="53"/>
    </row>
    <row r="4128" spans="15:15">
      <c r="O4128" s="53"/>
    </row>
    <row r="4129" spans="15:15">
      <c r="O4129" s="53"/>
    </row>
    <row r="4130" spans="15:15">
      <c r="O4130" s="53"/>
    </row>
    <row r="4131" spans="15:15">
      <c r="O4131" s="53"/>
    </row>
    <row r="4132" spans="15:15">
      <c r="O4132" s="53"/>
    </row>
    <row r="4133" spans="15:15">
      <c r="O4133" s="53"/>
    </row>
    <row r="4134" spans="15:15">
      <c r="O4134" s="53"/>
    </row>
    <row r="4135" spans="15:15">
      <c r="O4135" s="53"/>
    </row>
    <row r="4136" spans="15:15">
      <c r="O4136" s="53"/>
    </row>
    <row r="4137" spans="15:15">
      <c r="O4137" s="53"/>
    </row>
    <row r="4138" spans="15:15">
      <c r="O4138" s="53"/>
    </row>
    <row r="4139" spans="15:15">
      <c r="O4139" s="53"/>
    </row>
    <row r="4140" spans="15:15">
      <c r="O4140" s="53"/>
    </row>
    <row r="4141" spans="15:15">
      <c r="O4141" s="53"/>
    </row>
    <row r="4142" spans="15:15">
      <c r="O4142" s="53"/>
    </row>
    <row r="4143" spans="15:15">
      <c r="O4143" s="53"/>
    </row>
    <row r="4144" spans="15:15">
      <c r="O4144" s="53"/>
    </row>
    <row r="4145" spans="15:15">
      <c r="O4145" s="53"/>
    </row>
    <row r="4146" spans="15:15">
      <c r="O4146" s="53"/>
    </row>
    <row r="4147" spans="15:15">
      <c r="O4147" s="53"/>
    </row>
    <row r="4148" spans="15:15">
      <c r="O4148" s="53"/>
    </row>
    <row r="4149" spans="15:15">
      <c r="O4149" s="53"/>
    </row>
    <row r="4150" spans="15:15">
      <c r="O4150" s="53"/>
    </row>
    <row r="4151" spans="15:15">
      <c r="O4151" s="53"/>
    </row>
    <row r="4152" spans="15:15">
      <c r="O4152" s="53"/>
    </row>
    <row r="4153" spans="15:15">
      <c r="O4153" s="53"/>
    </row>
    <row r="4154" spans="15:15">
      <c r="O4154" s="53"/>
    </row>
    <row r="4155" spans="15:15">
      <c r="O4155" s="53"/>
    </row>
    <row r="4156" spans="15:15">
      <c r="O4156" s="53"/>
    </row>
    <row r="4157" spans="15:15">
      <c r="O4157" s="53"/>
    </row>
    <row r="4158" spans="15:15">
      <c r="O4158" s="53"/>
    </row>
    <row r="4159" spans="15:15">
      <c r="O4159" s="53"/>
    </row>
    <row r="4160" spans="15:15">
      <c r="O4160" s="53"/>
    </row>
    <row r="4161" spans="15:15">
      <c r="O4161" s="53"/>
    </row>
    <row r="4162" spans="15:15">
      <c r="O4162" s="53"/>
    </row>
    <row r="4163" spans="15:15">
      <c r="O4163" s="53"/>
    </row>
    <row r="4164" spans="15:15">
      <c r="O4164" s="53"/>
    </row>
    <row r="4165" spans="15:15">
      <c r="O4165" s="53"/>
    </row>
    <row r="4166" spans="15:15">
      <c r="O4166" s="53"/>
    </row>
    <row r="4167" spans="15:15">
      <c r="O4167" s="53"/>
    </row>
    <row r="4168" spans="15:15">
      <c r="O4168" s="53"/>
    </row>
    <row r="4169" spans="15:15">
      <c r="O4169" s="53"/>
    </row>
    <row r="4170" spans="15:15">
      <c r="O4170" s="53"/>
    </row>
    <row r="4171" spans="15:15">
      <c r="O4171" s="53"/>
    </row>
    <row r="4172" spans="15:15">
      <c r="O4172" s="53"/>
    </row>
    <row r="4173" spans="15:15">
      <c r="O4173" s="53"/>
    </row>
    <row r="4174" spans="15:15">
      <c r="O4174" s="53"/>
    </row>
    <row r="4175" spans="15:15">
      <c r="O4175" s="53"/>
    </row>
    <row r="4176" spans="15:15">
      <c r="O4176" s="53"/>
    </row>
    <row r="4177" spans="15:15">
      <c r="O4177" s="53"/>
    </row>
    <row r="4178" spans="15:15">
      <c r="O4178" s="53"/>
    </row>
    <row r="4179" spans="15:15">
      <c r="O4179" s="53"/>
    </row>
    <row r="4180" spans="15:15">
      <c r="O4180" s="53"/>
    </row>
    <row r="4181" spans="15:15">
      <c r="O4181" s="53"/>
    </row>
    <row r="4182" spans="15:15">
      <c r="O4182" s="53"/>
    </row>
    <row r="4183" spans="15:15">
      <c r="O4183" s="53"/>
    </row>
    <row r="4184" spans="15:15">
      <c r="O4184" s="53"/>
    </row>
    <row r="4185" spans="15:15">
      <c r="O4185" s="53"/>
    </row>
    <row r="4186" spans="15:15">
      <c r="O4186" s="53"/>
    </row>
    <row r="4187" spans="15:15">
      <c r="O4187" s="53"/>
    </row>
    <row r="4188" spans="15:15">
      <c r="O4188" s="53"/>
    </row>
    <row r="4189" spans="15:15">
      <c r="O4189" s="53"/>
    </row>
    <row r="4190" spans="15:15">
      <c r="O4190" s="53"/>
    </row>
    <row r="4191" spans="15:15">
      <c r="O4191" s="53"/>
    </row>
    <row r="4192" spans="15:15">
      <c r="O4192" s="53"/>
    </row>
    <row r="4193" spans="15:15">
      <c r="O4193" s="53"/>
    </row>
    <row r="4194" spans="15:15">
      <c r="O4194" s="53"/>
    </row>
    <row r="4195" spans="15:15">
      <c r="O4195" s="53"/>
    </row>
    <row r="4196" spans="15:15">
      <c r="O4196" s="53"/>
    </row>
    <row r="4197" spans="15:15">
      <c r="O4197" s="53"/>
    </row>
    <row r="4198" spans="15:15">
      <c r="O4198" s="53"/>
    </row>
    <row r="4199" spans="15:15">
      <c r="O4199" s="53"/>
    </row>
    <row r="4200" spans="15:15">
      <c r="O4200" s="53"/>
    </row>
    <row r="4201" spans="15:15">
      <c r="O4201" s="53"/>
    </row>
    <row r="4202" spans="15:15">
      <c r="O4202" s="53"/>
    </row>
    <row r="4203" spans="15:15">
      <c r="O4203" s="53"/>
    </row>
    <row r="4204" spans="15:15">
      <c r="O4204" s="53"/>
    </row>
    <row r="4205" spans="15:15">
      <c r="O4205" s="53"/>
    </row>
    <row r="4206" spans="15:15">
      <c r="O4206" s="53"/>
    </row>
    <row r="4207" spans="15:15">
      <c r="O4207" s="53"/>
    </row>
    <row r="4208" spans="15:15">
      <c r="O4208" s="53"/>
    </row>
    <row r="4209" spans="15:15">
      <c r="O4209" s="53"/>
    </row>
    <row r="4210" spans="15:15">
      <c r="O4210" s="53"/>
    </row>
    <row r="4211" spans="15:15">
      <c r="O4211" s="53"/>
    </row>
    <row r="4212" spans="15:15">
      <c r="O4212" s="53"/>
    </row>
    <row r="4213" spans="15:15">
      <c r="O4213" s="53"/>
    </row>
    <row r="4214" spans="15:15">
      <c r="O4214" s="53"/>
    </row>
    <row r="4215" spans="15:15">
      <c r="O4215" s="53"/>
    </row>
    <row r="4216" spans="15:15">
      <c r="O4216" s="53"/>
    </row>
    <row r="4217" spans="15:15">
      <c r="O4217" s="53"/>
    </row>
    <row r="4218" spans="15:15">
      <c r="O4218" s="53"/>
    </row>
    <row r="4219" spans="15:15">
      <c r="O4219" s="53"/>
    </row>
    <row r="4220" spans="15:15">
      <c r="O4220" s="53"/>
    </row>
    <row r="4221" spans="15:15">
      <c r="O4221" s="53"/>
    </row>
    <row r="4222" spans="15:15">
      <c r="O4222" s="53"/>
    </row>
    <row r="4223" spans="15:15">
      <c r="O4223" s="53"/>
    </row>
    <row r="4224" spans="15:15">
      <c r="O4224" s="53"/>
    </row>
    <row r="4225" spans="15:15">
      <c r="O4225" s="53"/>
    </row>
    <row r="4226" spans="15:15">
      <c r="O4226" s="53"/>
    </row>
    <row r="4227" spans="15:15">
      <c r="O4227" s="53"/>
    </row>
    <row r="4228" spans="15:15">
      <c r="O4228" s="53"/>
    </row>
    <row r="4229" spans="15:15">
      <c r="O4229" s="53"/>
    </row>
    <row r="4230" spans="15:15">
      <c r="O4230" s="53"/>
    </row>
    <row r="4231" spans="15:15">
      <c r="O4231" s="53"/>
    </row>
    <row r="4232" spans="15:15">
      <c r="O4232" s="53"/>
    </row>
    <row r="4233" spans="15:15">
      <c r="O4233" s="53"/>
    </row>
    <row r="4234" spans="15:15">
      <c r="O4234" s="53"/>
    </row>
    <row r="4235" spans="15:15">
      <c r="O4235" s="53"/>
    </row>
    <row r="4236" spans="15:15">
      <c r="O4236" s="53"/>
    </row>
    <row r="4237" spans="15:15">
      <c r="O4237" s="53"/>
    </row>
    <row r="4238" spans="15:15">
      <c r="O4238" s="53"/>
    </row>
    <row r="4239" spans="15:15">
      <c r="O4239" s="53"/>
    </row>
    <row r="4240" spans="15:15">
      <c r="O4240" s="53"/>
    </row>
    <row r="4241" spans="15:15">
      <c r="O4241" s="53"/>
    </row>
    <row r="4242" spans="15:15">
      <c r="O4242" s="53"/>
    </row>
    <row r="4243" spans="15:15">
      <c r="O4243" s="53"/>
    </row>
    <row r="4244" spans="15:15">
      <c r="O4244" s="53"/>
    </row>
    <row r="4245" spans="15:15">
      <c r="O4245" s="53"/>
    </row>
    <row r="4246" spans="15:15">
      <c r="O4246" s="53"/>
    </row>
    <row r="4247" spans="15:15">
      <c r="O4247" s="53"/>
    </row>
    <row r="4248" spans="15:15">
      <c r="O4248" s="53"/>
    </row>
    <row r="4249" spans="15:15">
      <c r="O4249" s="53"/>
    </row>
    <row r="4250" spans="15:15">
      <c r="O4250" s="53"/>
    </row>
    <row r="4251" spans="15:15">
      <c r="O4251" s="53"/>
    </row>
    <row r="4252" spans="15:15">
      <c r="O4252" s="53"/>
    </row>
    <row r="4253" spans="15:15">
      <c r="O4253" s="53"/>
    </row>
    <row r="4254" spans="15:15">
      <c r="O4254" s="53"/>
    </row>
    <row r="4255" spans="15:15">
      <c r="O4255" s="53"/>
    </row>
    <row r="4256" spans="15:15">
      <c r="O4256" s="53"/>
    </row>
    <row r="4257" spans="15:15">
      <c r="O4257" s="53"/>
    </row>
    <row r="4258" spans="15:15">
      <c r="O4258" s="53"/>
    </row>
    <row r="4259" spans="15:15">
      <c r="O4259" s="53"/>
    </row>
    <row r="4260" spans="15:15">
      <c r="O4260" s="53"/>
    </row>
    <row r="4261" spans="15:15">
      <c r="O4261" s="53"/>
    </row>
    <row r="4262" spans="15:15">
      <c r="O4262" s="53"/>
    </row>
    <row r="4263" spans="15:15">
      <c r="O4263" s="53"/>
    </row>
    <row r="4264" spans="15:15">
      <c r="O4264" s="53"/>
    </row>
    <row r="4265" spans="15:15">
      <c r="O4265" s="53"/>
    </row>
    <row r="4266" spans="15:15">
      <c r="O4266" s="53"/>
    </row>
    <row r="4267" spans="15:15">
      <c r="O4267" s="53"/>
    </row>
    <row r="4268" spans="15:15">
      <c r="O4268" s="53"/>
    </row>
    <row r="4269" spans="15:15">
      <c r="O4269" s="53"/>
    </row>
    <row r="4270" spans="15:15">
      <c r="O4270" s="53"/>
    </row>
    <row r="4271" spans="15:15">
      <c r="O4271" s="53"/>
    </row>
    <row r="4272" spans="15:15">
      <c r="O4272" s="53"/>
    </row>
    <row r="4273" spans="15:15">
      <c r="O4273" s="53"/>
    </row>
    <row r="4274" spans="15:15">
      <c r="O4274" s="53"/>
    </row>
    <row r="4275" spans="15:15">
      <c r="O4275" s="53"/>
    </row>
    <row r="4276" spans="15:15">
      <c r="O4276" s="53"/>
    </row>
    <row r="4277" spans="15:15">
      <c r="O4277" s="53"/>
    </row>
    <row r="4278" spans="15:15">
      <c r="O4278" s="53"/>
    </row>
    <row r="4279" spans="15:15">
      <c r="O4279" s="53"/>
    </row>
    <row r="4280" spans="15:15">
      <c r="O4280" s="53"/>
    </row>
    <row r="4281" spans="15:15">
      <c r="O4281" s="53"/>
    </row>
    <row r="4282" spans="15:15">
      <c r="O4282" s="53"/>
    </row>
    <row r="4283" spans="15:15">
      <c r="O4283" s="53"/>
    </row>
    <row r="4284" spans="15:15">
      <c r="O4284" s="53"/>
    </row>
    <row r="4285" spans="15:15">
      <c r="O4285" s="53"/>
    </row>
    <row r="4286" spans="15:15">
      <c r="O4286" s="53"/>
    </row>
    <row r="4287" spans="15:15">
      <c r="O4287" s="53"/>
    </row>
    <row r="4288" spans="15:15">
      <c r="O4288" s="53"/>
    </row>
    <row r="4289" spans="15:15">
      <c r="O4289" s="53"/>
    </row>
    <row r="4290" spans="15:15">
      <c r="O4290" s="53"/>
    </row>
    <row r="4291" spans="15:15">
      <c r="O4291" s="53"/>
    </row>
    <row r="4292" spans="15:15">
      <c r="O4292" s="53"/>
    </row>
    <row r="4293" spans="15:15">
      <c r="O4293" s="53"/>
    </row>
    <row r="4294" spans="15:15">
      <c r="O4294" s="53"/>
    </row>
    <row r="4295" spans="15:15">
      <c r="O4295" s="53"/>
    </row>
    <row r="4296" spans="15:15">
      <c r="O4296" s="53"/>
    </row>
    <row r="4297" spans="15:15">
      <c r="O4297" s="53"/>
    </row>
    <row r="4298" spans="15:15">
      <c r="O4298" s="53"/>
    </row>
    <row r="4299" spans="15:15">
      <c r="O4299" s="53"/>
    </row>
    <row r="4300" spans="15:15">
      <c r="O4300" s="53"/>
    </row>
    <row r="4301" spans="15:15">
      <c r="O4301" s="53"/>
    </row>
    <row r="4302" spans="15:15">
      <c r="O4302" s="53"/>
    </row>
    <row r="4303" spans="15:15">
      <c r="O4303" s="53"/>
    </row>
    <row r="4304" spans="15:15">
      <c r="O4304" s="53"/>
    </row>
    <row r="4305" spans="15:15">
      <c r="O4305" s="53"/>
    </row>
    <row r="4306" spans="15:15">
      <c r="O4306" s="53"/>
    </row>
    <row r="4307" spans="15:15">
      <c r="O4307" s="53"/>
    </row>
    <row r="4308" spans="15:15">
      <c r="O4308" s="53"/>
    </row>
    <row r="4309" spans="15:15">
      <c r="O4309" s="53"/>
    </row>
    <row r="4310" spans="15:15">
      <c r="O4310" s="53"/>
    </row>
    <row r="4311" spans="15:15">
      <c r="O4311" s="53"/>
    </row>
    <row r="4312" spans="15:15">
      <c r="O4312" s="53"/>
    </row>
    <row r="4313" spans="15:15">
      <c r="O4313" s="53"/>
    </row>
    <row r="4314" spans="15:15">
      <c r="O4314" s="53"/>
    </row>
    <row r="4315" spans="15:15">
      <c r="O4315" s="53"/>
    </row>
    <row r="4316" spans="15:15">
      <c r="O4316" s="53"/>
    </row>
    <row r="4317" spans="15:15">
      <c r="O4317" s="53"/>
    </row>
    <row r="4318" spans="15:15">
      <c r="O4318" s="53"/>
    </row>
    <row r="4319" spans="15:15">
      <c r="O4319" s="53"/>
    </row>
    <row r="4320" spans="15:15">
      <c r="O4320" s="53"/>
    </row>
    <row r="4321" spans="15:15">
      <c r="O4321" s="53"/>
    </row>
    <row r="4322" spans="15:15">
      <c r="O4322" s="53"/>
    </row>
    <row r="4323" spans="15:15">
      <c r="O4323" s="53"/>
    </row>
    <row r="4324" spans="15:15">
      <c r="O4324" s="53"/>
    </row>
    <row r="4325" spans="15:15">
      <c r="O4325" s="53"/>
    </row>
    <row r="4326" spans="15:15">
      <c r="O4326" s="53"/>
    </row>
    <row r="4327" spans="15:15">
      <c r="O4327" s="53"/>
    </row>
    <row r="4328" spans="15:15">
      <c r="O4328" s="53"/>
    </row>
    <row r="4329" spans="15:15">
      <c r="O4329" s="53"/>
    </row>
    <row r="4330" spans="15:15">
      <c r="O4330" s="53"/>
    </row>
    <row r="4331" spans="15:15">
      <c r="O4331" s="53"/>
    </row>
    <row r="4332" spans="15:15">
      <c r="O4332" s="53"/>
    </row>
    <row r="4333" spans="15:15">
      <c r="O4333" s="53"/>
    </row>
    <row r="4334" spans="15:15">
      <c r="O4334" s="53"/>
    </row>
    <row r="4335" spans="15:15">
      <c r="O4335" s="53"/>
    </row>
    <row r="4336" spans="15:15">
      <c r="O4336" s="53"/>
    </row>
    <row r="4337" spans="15:15">
      <c r="O4337" s="53"/>
    </row>
    <row r="4338" spans="15:15">
      <c r="O4338" s="53"/>
    </row>
    <row r="4339" spans="15:15">
      <c r="O4339" s="53"/>
    </row>
    <row r="4340" spans="15:15">
      <c r="O4340" s="53"/>
    </row>
    <row r="4341" spans="15:15">
      <c r="O4341" s="53"/>
    </row>
    <row r="4342" spans="15:15">
      <c r="O4342" s="53"/>
    </row>
    <row r="4343" spans="15:15">
      <c r="O4343" s="53"/>
    </row>
    <row r="4344" spans="15:15">
      <c r="O4344" s="53"/>
    </row>
    <row r="4345" spans="15:15">
      <c r="O4345" s="53"/>
    </row>
    <row r="4346" spans="15:15">
      <c r="O4346" s="53"/>
    </row>
    <row r="4347" spans="15:15">
      <c r="O4347" s="53"/>
    </row>
    <row r="4348" spans="15:15">
      <c r="O4348" s="53"/>
    </row>
    <row r="4349" spans="15:15">
      <c r="O4349" s="53"/>
    </row>
    <row r="4350" spans="15:15">
      <c r="O4350" s="53"/>
    </row>
    <row r="4351" spans="15:15">
      <c r="O4351" s="53"/>
    </row>
    <row r="4352" spans="15:15">
      <c r="O4352" s="53"/>
    </row>
    <row r="4353" spans="15:15">
      <c r="O4353" s="53"/>
    </row>
    <row r="4354" spans="15:15">
      <c r="O4354" s="53"/>
    </row>
    <row r="4355" spans="15:15">
      <c r="O4355" s="53"/>
    </row>
    <row r="4356" spans="15:15">
      <c r="O4356" s="53"/>
    </row>
    <row r="4357" spans="15:15">
      <c r="O4357" s="53"/>
    </row>
    <row r="4358" spans="15:15">
      <c r="O4358" s="53"/>
    </row>
    <row r="4359" spans="15:15">
      <c r="O4359" s="53"/>
    </row>
    <row r="4360" spans="15:15">
      <c r="O4360" s="53"/>
    </row>
    <row r="4361" spans="15:15">
      <c r="O4361" s="53"/>
    </row>
    <row r="4362" spans="15:15">
      <c r="O4362" s="53"/>
    </row>
    <row r="4363" spans="15:15">
      <c r="O4363" s="53"/>
    </row>
    <row r="4364" spans="15:15">
      <c r="O4364" s="53"/>
    </row>
    <row r="4365" spans="15:15">
      <c r="O4365" s="53"/>
    </row>
    <row r="4366" spans="15:15">
      <c r="O4366" s="53"/>
    </row>
    <row r="4367" spans="15:15">
      <c r="O4367" s="53"/>
    </row>
    <row r="4368" spans="15:15">
      <c r="O4368" s="53"/>
    </row>
    <row r="4369" spans="15:15">
      <c r="O4369" s="53"/>
    </row>
    <row r="4370" spans="15:15">
      <c r="O4370" s="53"/>
    </row>
    <row r="4371" spans="15:15">
      <c r="O4371" s="53"/>
    </row>
    <row r="4372" spans="15:15">
      <c r="O4372" s="53"/>
    </row>
    <row r="4373" spans="15:15">
      <c r="O4373" s="53"/>
    </row>
    <row r="4374" spans="15:15">
      <c r="O4374" s="53"/>
    </row>
    <row r="4375" spans="15:15">
      <c r="O4375" s="53"/>
    </row>
    <row r="4376" spans="15:15">
      <c r="O4376" s="53"/>
    </row>
    <row r="4377" spans="15:15">
      <c r="O4377" s="53"/>
    </row>
    <row r="4378" spans="15:15">
      <c r="O4378" s="53"/>
    </row>
    <row r="4379" spans="15:15">
      <c r="O4379" s="53"/>
    </row>
    <row r="4380" spans="15:15">
      <c r="O4380" s="53"/>
    </row>
    <row r="4381" spans="15:15">
      <c r="O4381" s="53"/>
    </row>
    <row r="4382" spans="15:15">
      <c r="O4382" s="53"/>
    </row>
    <row r="4383" spans="15:15">
      <c r="O4383" s="53"/>
    </row>
    <row r="4384" spans="15:15">
      <c r="O4384" s="53"/>
    </row>
    <row r="4385" spans="15:15">
      <c r="O4385" s="53"/>
    </row>
    <row r="4386" spans="15:15">
      <c r="O4386" s="53"/>
    </row>
    <row r="4387" spans="15:15">
      <c r="O4387" s="53"/>
    </row>
    <row r="4388" spans="15:15">
      <c r="O4388" s="53"/>
    </row>
    <row r="4389" spans="15:15">
      <c r="O4389" s="53"/>
    </row>
    <row r="4390" spans="15:15">
      <c r="O4390" s="53"/>
    </row>
    <row r="4391" spans="15:15">
      <c r="O4391" s="53"/>
    </row>
    <row r="4392" spans="15:15">
      <c r="O4392" s="53"/>
    </row>
    <row r="4393" spans="15:15">
      <c r="O4393" s="53"/>
    </row>
    <row r="4394" spans="15:15">
      <c r="O4394" s="53"/>
    </row>
    <row r="4395" spans="15:15">
      <c r="O4395" s="53"/>
    </row>
    <row r="4396" spans="15:15">
      <c r="O4396" s="53"/>
    </row>
    <row r="4397" spans="15:15">
      <c r="O4397" s="53"/>
    </row>
    <row r="4398" spans="15:15">
      <c r="O4398" s="53"/>
    </row>
    <row r="4399" spans="15:15">
      <c r="O4399" s="53"/>
    </row>
    <row r="4400" spans="15:15">
      <c r="O4400" s="53"/>
    </row>
    <row r="4401" spans="15:15">
      <c r="O4401" s="53"/>
    </row>
    <row r="4402" spans="15:15">
      <c r="O4402" s="53"/>
    </row>
    <row r="4403" spans="15:15">
      <c r="O4403" s="53"/>
    </row>
    <row r="4404" spans="15:15">
      <c r="O4404" s="53"/>
    </row>
    <row r="4405" spans="15:15">
      <c r="O4405" s="53"/>
    </row>
    <row r="4406" spans="15:15">
      <c r="O4406" s="53"/>
    </row>
    <row r="4407" spans="15:15">
      <c r="O4407" s="53"/>
    </row>
    <row r="4408" spans="15:15">
      <c r="O4408" s="53"/>
    </row>
    <row r="4409" spans="15:15">
      <c r="O4409" s="53"/>
    </row>
    <row r="4410" spans="15:15">
      <c r="O4410" s="53"/>
    </row>
    <row r="4411" spans="15:15">
      <c r="O4411" s="53"/>
    </row>
    <row r="4412" spans="15:15">
      <c r="O4412" s="53"/>
    </row>
    <row r="4413" spans="15:15">
      <c r="O4413" s="53"/>
    </row>
    <row r="4414" spans="15:15">
      <c r="O4414" s="53"/>
    </row>
    <row r="4415" spans="15:15">
      <c r="O4415" s="53"/>
    </row>
    <row r="4416" spans="15:15">
      <c r="O4416" s="53"/>
    </row>
    <row r="4417" spans="15:15">
      <c r="O4417" s="53"/>
    </row>
    <row r="4418" spans="15:15">
      <c r="O4418" s="53"/>
    </row>
    <row r="4419" spans="15:15">
      <c r="O4419" s="53"/>
    </row>
    <row r="4420" spans="15:15">
      <c r="O4420" s="53"/>
    </row>
    <row r="4421" spans="15:15">
      <c r="O4421" s="53"/>
    </row>
    <row r="4422" spans="15:15">
      <c r="O4422" s="53"/>
    </row>
    <row r="4423" spans="15:15">
      <c r="O4423" s="53"/>
    </row>
    <row r="4424" spans="15:15">
      <c r="O4424" s="53"/>
    </row>
    <row r="4425" spans="15:15">
      <c r="O4425" s="53"/>
    </row>
    <row r="4426" spans="15:15">
      <c r="O4426" s="53"/>
    </row>
    <row r="4427" spans="15:15">
      <c r="O4427" s="53"/>
    </row>
    <row r="4428" spans="15:15">
      <c r="O4428" s="53"/>
    </row>
    <row r="4429" spans="15:15">
      <c r="O4429" s="53"/>
    </row>
    <row r="4430" spans="15:15">
      <c r="O4430" s="53"/>
    </row>
    <row r="4431" spans="15:15">
      <c r="O4431" s="53"/>
    </row>
    <row r="4432" spans="15:15">
      <c r="O4432" s="53"/>
    </row>
    <row r="4433" spans="15:15">
      <c r="O4433" s="53"/>
    </row>
    <row r="4434" spans="15:15">
      <c r="O4434" s="53"/>
    </row>
    <row r="4435" spans="15:15">
      <c r="O4435" s="53"/>
    </row>
    <row r="4436" spans="15:15">
      <c r="O4436" s="53"/>
    </row>
    <row r="4437" spans="15:15">
      <c r="O4437" s="53"/>
    </row>
    <row r="4438" spans="15:15">
      <c r="O4438" s="53"/>
    </row>
    <row r="4439" spans="15:15">
      <c r="O4439" s="53"/>
    </row>
    <row r="4440" spans="15:15">
      <c r="O4440" s="53"/>
    </row>
    <row r="4441" spans="15:15">
      <c r="O4441" s="53"/>
    </row>
    <row r="4442" spans="15:15">
      <c r="O4442" s="53"/>
    </row>
    <row r="4443" spans="15:15">
      <c r="O4443" s="53"/>
    </row>
    <row r="4444" spans="15:15">
      <c r="O4444" s="53"/>
    </row>
    <row r="4445" spans="15:15">
      <c r="O4445" s="53"/>
    </row>
    <row r="4446" spans="15:15">
      <c r="O4446" s="53"/>
    </row>
    <row r="4447" spans="15:15">
      <c r="O4447" s="53"/>
    </row>
    <row r="4448" spans="15:15">
      <c r="O4448" s="53"/>
    </row>
    <row r="4449" spans="15:15">
      <c r="O4449" s="53"/>
    </row>
    <row r="4450" spans="15:15">
      <c r="O4450" s="53"/>
    </row>
    <row r="4451" spans="15:15">
      <c r="O4451" s="53"/>
    </row>
    <row r="4452" spans="15:15">
      <c r="O4452" s="53"/>
    </row>
    <row r="4453" spans="15:15">
      <c r="O4453" s="53"/>
    </row>
    <row r="4454" spans="15:15">
      <c r="O4454" s="53"/>
    </row>
    <row r="4455" spans="15:15">
      <c r="O4455" s="53"/>
    </row>
    <row r="4456" spans="15:15">
      <c r="O4456" s="53"/>
    </row>
    <row r="4457" spans="15:15">
      <c r="O4457" s="53"/>
    </row>
    <row r="4458" spans="15:15">
      <c r="O4458" s="53"/>
    </row>
    <row r="4459" spans="15:15">
      <c r="O4459" s="53"/>
    </row>
    <row r="4460" spans="15:15">
      <c r="O4460" s="53"/>
    </row>
    <row r="4461" spans="15:15">
      <c r="O4461" s="53"/>
    </row>
    <row r="4462" spans="15:15">
      <c r="O4462" s="53"/>
    </row>
    <row r="4463" spans="15:15">
      <c r="O4463" s="53"/>
    </row>
    <row r="4464" spans="15:15">
      <c r="O4464" s="53"/>
    </row>
    <row r="4465" spans="15:15">
      <c r="O4465" s="53"/>
    </row>
    <row r="4466" spans="15:15">
      <c r="O4466" s="53"/>
    </row>
    <row r="4467" spans="15:15">
      <c r="O4467" s="53"/>
    </row>
    <row r="4468" spans="15:15">
      <c r="O4468" s="53"/>
    </row>
    <row r="4469" spans="15:15">
      <c r="O4469" s="53"/>
    </row>
    <row r="4470" spans="15:15">
      <c r="O4470" s="53"/>
    </row>
    <row r="4471" spans="15:15">
      <c r="O4471" s="53"/>
    </row>
    <row r="4472" spans="15:15">
      <c r="O4472" s="53"/>
    </row>
    <row r="4473" spans="15:15">
      <c r="O4473" s="53"/>
    </row>
    <row r="4474" spans="15:15">
      <c r="O4474" s="53"/>
    </row>
    <row r="4475" spans="15:15">
      <c r="O4475" s="53"/>
    </row>
    <row r="4476" spans="15:15">
      <c r="O4476" s="53"/>
    </row>
    <row r="4477" spans="15:15">
      <c r="O4477" s="53"/>
    </row>
    <row r="4478" spans="15:15">
      <c r="O4478" s="53"/>
    </row>
    <row r="4479" spans="15:15">
      <c r="O4479" s="53"/>
    </row>
    <row r="4480" spans="15:15">
      <c r="O4480" s="53"/>
    </row>
    <row r="4481" spans="15:15">
      <c r="O4481" s="53"/>
    </row>
    <row r="4482" spans="15:15">
      <c r="O4482" s="53"/>
    </row>
    <row r="4483" spans="15:15">
      <c r="O4483" s="53"/>
    </row>
    <row r="4484" spans="15:15">
      <c r="O4484" s="53"/>
    </row>
    <row r="4485" spans="15:15">
      <c r="O4485" s="53"/>
    </row>
    <row r="4486" spans="15:15">
      <c r="O4486" s="53"/>
    </row>
    <row r="4487" spans="15:15">
      <c r="O4487" s="53"/>
    </row>
    <row r="4488" spans="15:15">
      <c r="O4488" s="53"/>
    </row>
    <row r="4489" spans="15:15">
      <c r="O4489" s="53"/>
    </row>
    <row r="4490" spans="15:15">
      <c r="O4490" s="53"/>
    </row>
    <row r="4491" spans="15:15">
      <c r="O4491" s="53"/>
    </row>
    <row r="4492" spans="15:15">
      <c r="O4492" s="53"/>
    </row>
    <row r="4493" spans="15:15">
      <c r="O4493" s="53"/>
    </row>
    <row r="4494" spans="15:15">
      <c r="O4494" s="53"/>
    </row>
    <row r="4495" spans="15:15">
      <c r="O4495" s="53"/>
    </row>
    <row r="4496" spans="15:15">
      <c r="O4496" s="53"/>
    </row>
    <row r="4497" spans="15:15">
      <c r="O4497" s="53"/>
    </row>
    <row r="4498" spans="15:15">
      <c r="O4498" s="53"/>
    </row>
    <row r="4499" spans="15:15">
      <c r="O4499" s="53"/>
    </row>
    <row r="4500" spans="15:15">
      <c r="O4500" s="53"/>
    </row>
    <row r="4501" spans="15:15">
      <c r="O4501" s="53"/>
    </row>
    <row r="4502" spans="15:15">
      <c r="O4502" s="53"/>
    </row>
    <row r="4503" spans="15:15">
      <c r="O4503" s="53"/>
    </row>
    <row r="4504" spans="15:15">
      <c r="O4504" s="53"/>
    </row>
    <row r="4505" spans="15:15">
      <c r="O4505" s="53"/>
    </row>
    <row r="4506" spans="15:15">
      <c r="O4506" s="53"/>
    </row>
    <row r="4507" spans="15:15">
      <c r="O4507" s="53"/>
    </row>
    <row r="4508" spans="15:15">
      <c r="O4508" s="53"/>
    </row>
    <row r="4509" spans="15:15">
      <c r="O4509" s="53"/>
    </row>
    <row r="4510" spans="15:15">
      <c r="O4510" s="53"/>
    </row>
    <row r="4511" spans="15:15">
      <c r="O4511" s="53"/>
    </row>
    <row r="4512" spans="15:15">
      <c r="O4512" s="53"/>
    </row>
    <row r="4513" spans="15:15">
      <c r="O4513" s="53"/>
    </row>
    <row r="4514" spans="15:15">
      <c r="O4514" s="53"/>
    </row>
    <row r="4515" spans="15:15">
      <c r="O4515" s="53"/>
    </row>
    <row r="4516" spans="15:15">
      <c r="O4516" s="53"/>
    </row>
    <row r="4517" spans="15:15">
      <c r="O4517" s="53"/>
    </row>
    <row r="4518" spans="15:15">
      <c r="O4518" s="53"/>
    </row>
    <row r="4519" spans="15:15">
      <c r="O4519" s="53"/>
    </row>
    <row r="4520" spans="15:15">
      <c r="O4520" s="53"/>
    </row>
    <row r="4521" spans="15:15">
      <c r="O4521" s="53"/>
    </row>
    <row r="4522" spans="15:15">
      <c r="O4522" s="53"/>
    </row>
    <row r="4523" spans="15:15">
      <c r="O4523" s="53"/>
    </row>
    <row r="4524" spans="15:15">
      <c r="O4524" s="53"/>
    </row>
    <row r="4525" spans="15:15">
      <c r="O4525" s="53"/>
    </row>
    <row r="4526" spans="15:15">
      <c r="O4526" s="53"/>
    </row>
    <row r="4527" spans="15:15">
      <c r="O4527" s="53"/>
    </row>
    <row r="4528" spans="15:15">
      <c r="O4528" s="53"/>
    </row>
    <row r="4529" spans="15:15">
      <c r="O4529" s="53"/>
    </row>
    <row r="4530" spans="15:15">
      <c r="O4530" s="53"/>
    </row>
    <row r="4531" spans="15:15">
      <c r="O4531" s="53"/>
    </row>
    <row r="4532" spans="15:15">
      <c r="O4532" s="53"/>
    </row>
    <row r="4533" spans="15:15">
      <c r="O4533" s="53"/>
    </row>
    <row r="4534" spans="15:15">
      <c r="O4534" s="53"/>
    </row>
    <row r="4535" spans="15:15">
      <c r="O4535" s="53"/>
    </row>
    <row r="4536" spans="15:15">
      <c r="O4536" s="53"/>
    </row>
    <row r="4537" spans="15:15">
      <c r="O4537" s="53"/>
    </row>
    <row r="4538" spans="15:15">
      <c r="O4538" s="53"/>
    </row>
    <row r="4539" spans="15:15">
      <c r="O4539" s="53"/>
    </row>
    <row r="4540" spans="15:15">
      <c r="O4540" s="53"/>
    </row>
    <row r="4541" spans="15:15">
      <c r="O4541" s="53"/>
    </row>
    <row r="4542" spans="15:15">
      <c r="O4542" s="53"/>
    </row>
    <row r="4543" spans="15:15">
      <c r="O4543" s="53"/>
    </row>
    <row r="4544" spans="15:15">
      <c r="O4544" s="53"/>
    </row>
    <row r="4545" spans="15:15">
      <c r="O4545" s="53"/>
    </row>
    <row r="4546" spans="15:15">
      <c r="O4546" s="53"/>
    </row>
    <row r="4547" spans="15:15">
      <c r="O4547" s="53"/>
    </row>
    <row r="4548" spans="15:15">
      <c r="O4548" s="53"/>
    </row>
    <row r="4549" spans="15:15">
      <c r="O4549" s="53"/>
    </row>
    <row r="4550" spans="15:15">
      <c r="O4550" s="53"/>
    </row>
    <row r="4551" spans="15:15">
      <c r="O4551" s="53"/>
    </row>
    <row r="4552" spans="15:15">
      <c r="O4552" s="53"/>
    </row>
    <row r="4553" spans="15:15">
      <c r="O4553" s="53"/>
    </row>
    <row r="4554" spans="15:15">
      <c r="O4554" s="53"/>
    </row>
    <row r="4555" spans="15:15">
      <c r="O4555" s="53"/>
    </row>
    <row r="4556" spans="15:15">
      <c r="O4556" s="53"/>
    </row>
    <row r="4557" spans="15:15">
      <c r="O4557" s="53"/>
    </row>
    <row r="4558" spans="15:15">
      <c r="O4558" s="53"/>
    </row>
    <row r="4559" spans="15:15">
      <c r="O4559" s="53"/>
    </row>
    <row r="4560" spans="15:15">
      <c r="O4560" s="53"/>
    </row>
    <row r="4561" spans="15:15">
      <c r="O4561" s="53"/>
    </row>
    <row r="4562" spans="15:15">
      <c r="O4562" s="53"/>
    </row>
    <row r="4563" spans="15:15">
      <c r="O4563" s="53"/>
    </row>
    <row r="4564" spans="15:15">
      <c r="O4564" s="53"/>
    </row>
    <row r="4565" spans="15:15">
      <c r="O4565" s="53"/>
    </row>
    <row r="4566" spans="15:15">
      <c r="O4566" s="53"/>
    </row>
    <row r="4567" spans="15:15">
      <c r="O4567" s="53"/>
    </row>
    <row r="4568" spans="15:15">
      <c r="O4568" s="53"/>
    </row>
    <row r="4569" spans="15:15">
      <c r="O4569" s="53"/>
    </row>
    <row r="4570" spans="15:15">
      <c r="O4570" s="53"/>
    </row>
    <row r="4571" spans="15:15">
      <c r="O4571" s="53"/>
    </row>
    <row r="4572" spans="15:15">
      <c r="O4572" s="53"/>
    </row>
    <row r="4573" spans="15:15">
      <c r="O4573" s="53"/>
    </row>
    <row r="4574" spans="15:15">
      <c r="O4574" s="53"/>
    </row>
    <row r="4575" spans="15:15">
      <c r="O4575" s="53"/>
    </row>
    <row r="4576" spans="15:15">
      <c r="O4576" s="53"/>
    </row>
    <row r="4577" spans="15:15">
      <c r="O4577" s="53"/>
    </row>
    <row r="4578" spans="15:15">
      <c r="O4578" s="53"/>
    </row>
    <row r="4579" spans="15:15">
      <c r="O4579" s="53"/>
    </row>
    <row r="4580" spans="15:15">
      <c r="O4580" s="53"/>
    </row>
    <row r="4581" spans="15:15">
      <c r="O4581" s="53"/>
    </row>
    <row r="4582" spans="15:15">
      <c r="O4582" s="53"/>
    </row>
    <row r="4583" spans="15:15">
      <c r="O4583" s="53"/>
    </row>
    <row r="4584" spans="15:15">
      <c r="O4584" s="53"/>
    </row>
    <row r="4585" spans="15:15">
      <c r="O4585" s="53"/>
    </row>
    <row r="4586" spans="15:15">
      <c r="O4586" s="53"/>
    </row>
    <row r="4587" spans="15:15">
      <c r="O4587" s="53"/>
    </row>
    <row r="4588" spans="15:15">
      <c r="O4588" s="53"/>
    </row>
    <row r="4589" spans="15:15">
      <c r="O4589" s="53"/>
    </row>
    <row r="4590" spans="15:15">
      <c r="O4590" s="53"/>
    </row>
    <row r="4591" spans="15:15">
      <c r="O4591" s="53"/>
    </row>
    <row r="4592" spans="15:15">
      <c r="O4592" s="53"/>
    </row>
    <row r="4593" spans="15:15">
      <c r="O4593" s="53"/>
    </row>
    <row r="4594" spans="15:15">
      <c r="O4594" s="53"/>
    </row>
    <row r="4595" spans="15:15">
      <c r="O4595" s="53"/>
    </row>
    <row r="4596" spans="15:15">
      <c r="O4596" s="53"/>
    </row>
    <row r="4597" spans="15:15">
      <c r="O4597" s="53"/>
    </row>
    <row r="4598" spans="15:15">
      <c r="O4598" s="53"/>
    </row>
    <row r="4599" spans="15:15">
      <c r="O4599" s="53"/>
    </row>
    <row r="4600" spans="15:15">
      <c r="O4600" s="53"/>
    </row>
    <row r="4601" spans="15:15">
      <c r="O4601" s="53"/>
    </row>
    <row r="4602" spans="15:15">
      <c r="O4602" s="53"/>
    </row>
    <row r="4603" spans="15:15">
      <c r="O4603" s="53"/>
    </row>
    <row r="4604" spans="15:15">
      <c r="O4604" s="53"/>
    </row>
    <row r="4605" spans="15:15">
      <c r="O4605" s="53"/>
    </row>
    <row r="4606" spans="15:15">
      <c r="O4606" s="53"/>
    </row>
    <row r="4607" spans="15:15">
      <c r="O4607" s="53"/>
    </row>
    <row r="4608" spans="15:15">
      <c r="O4608" s="53"/>
    </row>
    <row r="4609" spans="15:15">
      <c r="O4609" s="53"/>
    </row>
    <row r="4610" spans="15:15">
      <c r="O4610" s="53"/>
    </row>
    <row r="4611" spans="15:15">
      <c r="O4611" s="53"/>
    </row>
    <row r="4612" spans="15:15">
      <c r="O4612" s="53"/>
    </row>
    <row r="4613" spans="15:15">
      <c r="O4613" s="53"/>
    </row>
    <row r="4614" spans="15:15">
      <c r="O4614" s="53"/>
    </row>
    <row r="4615" spans="15:15">
      <c r="O4615" s="53"/>
    </row>
    <row r="4616" spans="15:15">
      <c r="O4616" s="53"/>
    </row>
    <row r="4617" spans="15:15">
      <c r="O4617" s="53"/>
    </row>
    <row r="4618" spans="15:15">
      <c r="O4618" s="53"/>
    </row>
    <row r="4619" spans="15:15">
      <c r="O4619" s="53"/>
    </row>
    <row r="4620" spans="15:15">
      <c r="O4620" s="53"/>
    </row>
    <row r="4621" spans="15:15">
      <c r="O4621" s="53"/>
    </row>
    <row r="4622" spans="15:15">
      <c r="O4622" s="53"/>
    </row>
    <row r="4623" spans="15:15">
      <c r="O4623" s="53"/>
    </row>
    <row r="4624" spans="15:15">
      <c r="O4624" s="53"/>
    </row>
    <row r="4625" spans="15:15">
      <c r="O4625" s="53"/>
    </row>
    <row r="4626" spans="15:15">
      <c r="O4626" s="53"/>
    </row>
    <row r="4627" spans="15:15">
      <c r="O4627" s="53"/>
    </row>
    <row r="4628" spans="15:15">
      <c r="O4628" s="53"/>
    </row>
    <row r="4629" spans="15:15">
      <c r="O4629" s="53"/>
    </row>
    <row r="4630" spans="15:15">
      <c r="O4630" s="53"/>
    </row>
    <row r="4631" spans="15:15">
      <c r="O4631" s="53"/>
    </row>
    <row r="4632" spans="15:15">
      <c r="O4632" s="53"/>
    </row>
    <row r="4633" spans="15:15">
      <c r="O4633" s="53"/>
    </row>
    <row r="4634" spans="15:15">
      <c r="O4634" s="53"/>
    </row>
    <row r="4635" spans="15:15">
      <c r="O4635" s="53"/>
    </row>
    <row r="4636" spans="15:15">
      <c r="O4636" s="53"/>
    </row>
    <row r="4637" spans="15:15">
      <c r="O4637" s="53"/>
    </row>
    <row r="4638" spans="15:15">
      <c r="O4638" s="53"/>
    </row>
    <row r="4639" spans="15:15">
      <c r="O4639" s="53"/>
    </row>
    <row r="4640" spans="15:15">
      <c r="O4640" s="53"/>
    </row>
    <row r="4641" spans="15:15">
      <c r="O4641" s="53"/>
    </row>
    <row r="4642" spans="15:15">
      <c r="O4642" s="53"/>
    </row>
    <row r="4643" spans="15:15">
      <c r="O4643" s="53"/>
    </row>
    <row r="4644" spans="15:15">
      <c r="O4644" s="53"/>
    </row>
    <row r="4645" spans="15:15">
      <c r="O4645" s="53"/>
    </row>
    <row r="4646" spans="15:15">
      <c r="O4646" s="53"/>
    </row>
    <row r="4647" spans="15:15">
      <c r="O4647" s="53"/>
    </row>
    <row r="4648" spans="15:15">
      <c r="O4648" s="53"/>
    </row>
    <row r="4649" spans="15:15">
      <c r="O4649" s="53"/>
    </row>
    <row r="4650" spans="15:15">
      <c r="O4650" s="53"/>
    </row>
    <row r="4651" spans="15:15">
      <c r="O4651" s="53"/>
    </row>
    <row r="4652" spans="15:15">
      <c r="O4652" s="53"/>
    </row>
    <row r="4653" spans="15:15">
      <c r="O4653" s="53"/>
    </row>
    <row r="4654" spans="15:15">
      <c r="O4654" s="53"/>
    </row>
    <row r="4655" spans="15:15">
      <c r="O4655" s="53"/>
    </row>
    <row r="4656" spans="15:15">
      <c r="O4656" s="53"/>
    </row>
    <row r="4657" spans="15:15">
      <c r="O4657" s="53"/>
    </row>
    <row r="4658" spans="15:15">
      <c r="O4658" s="53"/>
    </row>
    <row r="4659" spans="15:15">
      <c r="O4659" s="53"/>
    </row>
    <row r="4660" spans="15:15">
      <c r="O4660" s="53"/>
    </row>
    <row r="4661" spans="15:15">
      <c r="O4661" s="53"/>
    </row>
    <row r="4662" spans="15:15">
      <c r="O4662" s="53"/>
    </row>
    <row r="4663" spans="15:15">
      <c r="O4663" s="53"/>
    </row>
    <row r="4664" spans="15:15">
      <c r="O4664" s="53"/>
    </row>
    <row r="4665" spans="15:15">
      <c r="O4665" s="53"/>
    </row>
    <row r="4666" spans="15:15">
      <c r="O4666" s="53"/>
    </row>
    <row r="4667" spans="15:15">
      <c r="O4667" s="53"/>
    </row>
    <row r="4668" spans="15:15">
      <c r="O4668" s="53"/>
    </row>
    <row r="4669" spans="15:15">
      <c r="O4669" s="53"/>
    </row>
    <row r="4670" spans="15:15">
      <c r="O4670" s="53"/>
    </row>
    <row r="4671" spans="15:15">
      <c r="O4671" s="53"/>
    </row>
    <row r="4672" spans="15:15">
      <c r="O4672" s="53"/>
    </row>
    <row r="4673" spans="15:15">
      <c r="O4673" s="53"/>
    </row>
    <row r="4674" spans="15:15">
      <c r="O4674" s="53"/>
    </row>
    <row r="4675" spans="15:15">
      <c r="O4675" s="53"/>
    </row>
    <row r="4676" spans="15:15">
      <c r="O4676" s="53"/>
    </row>
    <row r="4677" spans="15:15">
      <c r="O4677" s="53"/>
    </row>
    <row r="4678" spans="15:15">
      <c r="O4678" s="53"/>
    </row>
    <row r="4679" spans="15:15">
      <c r="O4679" s="53"/>
    </row>
    <row r="4680" spans="15:15">
      <c r="O4680" s="53"/>
    </row>
    <row r="4681" spans="15:15">
      <c r="O4681" s="53"/>
    </row>
    <row r="4682" spans="15:15">
      <c r="O4682" s="53"/>
    </row>
    <row r="4683" spans="15:15">
      <c r="O4683" s="53"/>
    </row>
    <row r="4684" spans="15:15">
      <c r="O4684" s="53"/>
    </row>
    <row r="4685" spans="15:15">
      <c r="O4685" s="53"/>
    </row>
    <row r="4686" spans="15:15">
      <c r="O4686" s="53"/>
    </row>
    <row r="4687" spans="15:15">
      <c r="O4687" s="53"/>
    </row>
    <row r="4688" spans="15:15">
      <c r="O4688" s="53"/>
    </row>
    <row r="4689" spans="15:15">
      <c r="O4689" s="53"/>
    </row>
    <row r="4690" spans="15:15">
      <c r="O4690" s="53"/>
    </row>
    <row r="4691" spans="15:15">
      <c r="O4691" s="53"/>
    </row>
    <row r="4692" spans="15:15">
      <c r="O4692" s="53"/>
    </row>
    <row r="4693" spans="15:15">
      <c r="O4693" s="53"/>
    </row>
    <row r="4694" spans="15:15">
      <c r="O4694" s="53"/>
    </row>
    <row r="4695" spans="15:15">
      <c r="O4695" s="53"/>
    </row>
    <row r="4696" spans="15:15">
      <c r="O4696" s="53"/>
    </row>
    <row r="4697" spans="15:15">
      <c r="O4697" s="53"/>
    </row>
    <row r="4698" spans="15:15">
      <c r="O4698" s="53"/>
    </row>
    <row r="4699" spans="15:15">
      <c r="O4699" s="53"/>
    </row>
    <row r="4700" spans="15:15">
      <c r="O4700" s="53"/>
    </row>
    <row r="4701" spans="15:15">
      <c r="O4701" s="53"/>
    </row>
    <row r="4702" spans="15:15">
      <c r="O4702" s="53"/>
    </row>
    <row r="4703" spans="15:15">
      <c r="O4703" s="53"/>
    </row>
    <row r="4704" spans="15:15">
      <c r="O4704" s="53"/>
    </row>
    <row r="4705" spans="15:15">
      <c r="O4705" s="53"/>
    </row>
    <row r="4706" spans="15:15">
      <c r="O4706" s="53"/>
    </row>
    <row r="4707" spans="15:15">
      <c r="O4707" s="53"/>
    </row>
    <row r="4708" spans="15:15">
      <c r="O4708" s="53"/>
    </row>
    <row r="4709" spans="15:15">
      <c r="O4709" s="53"/>
    </row>
    <row r="4710" spans="15:15">
      <c r="O4710" s="53"/>
    </row>
    <row r="4711" spans="15:15">
      <c r="O4711" s="53"/>
    </row>
    <row r="4712" spans="15:15">
      <c r="O4712" s="53"/>
    </row>
    <row r="4713" spans="15:15">
      <c r="O4713" s="53"/>
    </row>
    <row r="4714" spans="15:15">
      <c r="O4714" s="53"/>
    </row>
    <row r="4715" spans="15:15">
      <c r="O4715" s="53"/>
    </row>
    <row r="4716" spans="15:15">
      <c r="O4716" s="53"/>
    </row>
    <row r="4717" spans="15:15">
      <c r="O4717" s="53"/>
    </row>
    <row r="4718" spans="15:15">
      <c r="O4718" s="53"/>
    </row>
    <row r="4719" spans="15:15">
      <c r="O4719" s="53"/>
    </row>
    <row r="4720" spans="15:15">
      <c r="O4720" s="53"/>
    </row>
    <row r="4721" spans="15:15">
      <c r="O4721" s="53"/>
    </row>
    <row r="4722" spans="15:15">
      <c r="O4722" s="53"/>
    </row>
    <row r="4723" spans="15:15">
      <c r="O4723" s="53"/>
    </row>
    <row r="4724" spans="15:15">
      <c r="O4724" s="53"/>
    </row>
    <row r="4725" spans="15:15">
      <c r="O4725" s="53"/>
    </row>
    <row r="4726" spans="15:15">
      <c r="O4726" s="53"/>
    </row>
    <row r="4727" spans="15:15">
      <c r="O4727" s="53"/>
    </row>
    <row r="4728" spans="15:15">
      <c r="O4728" s="53"/>
    </row>
    <row r="4729" spans="15:15">
      <c r="O4729" s="53"/>
    </row>
    <row r="4730" spans="15:15">
      <c r="O4730" s="53"/>
    </row>
    <row r="4731" spans="15:15">
      <c r="O4731" s="53"/>
    </row>
    <row r="4732" spans="15:15">
      <c r="O4732" s="53"/>
    </row>
    <row r="4733" spans="15:15">
      <c r="O4733" s="53"/>
    </row>
    <row r="4734" spans="15:15">
      <c r="O4734" s="53"/>
    </row>
    <row r="4735" spans="15:15">
      <c r="O4735" s="53"/>
    </row>
    <row r="4736" spans="15:15">
      <c r="O4736" s="53"/>
    </row>
    <row r="4737" spans="15:15">
      <c r="O4737" s="53"/>
    </row>
    <row r="4738" spans="15:15">
      <c r="O4738" s="53"/>
    </row>
    <row r="4739" spans="15:15">
      <c r="O4739" s="53"/>
    </row>
    <row r="4740" spans="15:15">
      <c r="O4740" s="53"/>
    </row>
    <row r="4741" spans="15:15">
      <c r="O4741" s="53"/>
    </row>
    <row r="4742" spans="15:15">
      <c r="O4742" s="53"/>
    </row>
    <row r="4743" spans="15:15">
      <c r="O4743" s="53"/>
    </row>
    <row r="4744" spans="15:15">
      <c r="O4744" s="53"/>
    </row>
    <row r="4745" spans="15:15">
      <c r="O4745" s="53"/>
    </row>
    <row r="4746" spans="15:15">
      <c r="O4746" s="53"/>
    </row>
    <row r="4747" spans="15:15">
      <c r="O4747" s="53"/>
    </row>
    <row r="4748" spans="15:15">
      <c r="O4748" s="53"/>
    </row>
    <row r="4749" spans="15:15">
      <c r="O4749" s="53"/>
    </row>
    <row r="4750" spans="15:15">
      <c r="O4750" s="53"/>
    </row>
    <row r="4751" spans="15:15">
      <c r="O4751" s="53"/>
    </row>
    <row r="4752" spans="15:15">
      <c r="O4752" s="53"/>
    </row>
    <row r="4753" spans="15:15">
      <c r="O4753" s="53"/>
    </row>
    <row r="4754" spans="15:15">
      <c r="O4754" s="53"/>
    </row>
    <row r="4755" spans="15:15">
      <c r="O4755" s="53"/>
    </row>
    <row r="4756" spans="15:15">
      <c r="O4756" s="53"/>
    </row>
    <row r="4757" spans="15:15">
      <c r="O4757" s="53"/>
    </row>
    <row r="4758" spans="15:15">
      <c r="O4758" s="53"/>
    </row>
    <row r="4759" spans="15:15">
      <c r="O4759" s="53"/>
    </row>
    <row r="4760" spans="15:15">
      <c r="O4760" s="53"/>
    </row>
    <row r="4761" spans="15:15">
      <c r="O4761" s="53"/>
    </row>
    <row r="4762" spans="15:15">
      <c r="O4762" s="53"/>
    </row>
    <row r="4763" spans="15:15">
      <c r="O4763" s="53"/>
    </row>
    <row r="4764" spans="15:15">
      <c r="O4764" s="53"/>
    </row>
    <row r="4765" spans="15:15">
      <c r="O4765" s="53"/>
    </row>
    <row r="4766" spans="15:15">
      <c r="O4766" s="53"/>
    </row>
    <row r="4767" spans="15:15">
      <c r="O4767" s="53"/>
    </row>
    <row r="4768" spans="15:15">
      <c r="O4768" s="53"/>
    </row>
    <row r="4769" spans="15:15">
      <c r="O4769" s="53"/>
    </row>
    <row r="4770" spans="15:15">
      <c r="O4770" s="53"/>
    </row>
    <row r="4771" spans="15:15">
      <c r="O4771" s="53"/>
    </row>
    <row r="4772" spans="15:15">
      <c r="O4772" s="53"/>
    </row>
    <row r="4773" spans="15:15">
      <c r="O4773" s="53"/>
    </row>
    <row r="4774" spans="15:15">
      <c r="O4774" s="53"/>
    </row>
    <row r="4775" spans="15:15">
      <c r="O4775" s="53"/>
    </row>
    <row r="4776" spans="15:15">
      <c r="O4776" s="53"/>
    </row>
    <row r="4777" spans="15:15">
      <c r="O4777" s="53"/>
    </row>
    <row r="4778" spans="15:15">
      <c r="O4778" s="53"/>
    </row>
    <row r="4779" spans="15:15">
      <c r="O4779" s="53"/>
    </row>
    <row r="4780" spans="15:15">
      <c r="O4780" s="53"/>
    </row>
    <row r="4781" spans="15:15">
      <c r="O4781" s="53"/>
    </row>
    <row r="4782" spans="15:15">
      <c r="O4782" s="53"/>
    </row>
    <row r="4783" spans="15:15">
      <c r="O4783" s="53"/>
    </row>
    <row r="4784" spans="15:15">
      <c r="O4784" s="53"/>
    </row>
    <row r="4785" spans="15:15">
      <c r="O4785" s="53"/>
    </row>
    <row r="4786" spans="15:15">
      <c r="O4786" s="53"/>
    </row>
    <row r="4787" spans="15:15">
      <c r="O4787" s="53"/>
    </row>
    <row r="4788" spans="15:15">
      <c r="O4788" s="53"/>
    </row>
    <row r="4789" spans="15:15">
      <c r="O4789" s="53"/>
    </row>
    <row r="4790" spans="15:15">
      <c r="O4790" s="53"/>
    </row>
    <row r="4791" spans="15:15">
      <c r="O4791" s="53"/>
    </row>
    <row r="4792" spans="15:15">
      <c r="O4792" s="53"/>
    </row>
    <row r="4793" spans="15:15">
      <c r="O4793" s="53"/>
    </row>
    <row r="4794" spans="15:15">
      <c r="O4794" s="53"/>
    </row>
    <row r="4795" spans="15:15">
      <c r="O4795" s="53"/>
    </row>
    <row r="4796" spans="15:15">
      <c r="O4796" s="53"/>
    </row>
    <row r="4797" spans="15:15">
      <c r="O4797" s="53"/>
    </row>
    <row r="4798" spans="15:15">
      <c r="O4798" s="53"/>
    </row>
    <row r="4799" spans="15:15">
      <c r="O4799" s="53"/>
    </row>
    <row r="4800" spans="15:15">
      <c r="O4800" s="53"/>
    </row>
    <row r="4801" spans="15:15">
      <c r="O4801" s="53"/>
    </row>
    <row r="4802" spans="15:15">
      <c r="O4802" s="53"/>
    </row>
    <row r="4803" spans="15:15">
      <c r="O4803" s="53"/>
    </row>
    <row r="4804" spans="15:15">
      <c r="O4804" s="53"/>
    </row>
    <row r="4805" spans="15:15">
      <c r="O4805" s="53"/>
    </row>
    <row r="4806" spans="15:15">
      <c r="O4806" s="53"/>
    </row>
    <row r="4807" spans="15:15">
      <c r="O4807" s="53"/>
    </row>
    <row r="4808" spans="15:15">
      <c r="O4808" s="53"/>
    </row>
    <row r="4809" spans="15:15">
      <c r="O4809" s="53"/>
    </row>
    <row r="4810" spans="15:15">
      <c r="O4810" s="53"/>
    </row>
    <row r="4811" spans="15:15">
      <c r="O4811" s="53"/>
    </row>
    <row r="4812" spans="15:15">
      <c r="O4812" s="53"/>
    </row>
    <row r="4813" spans="15:15">
      <c r="O4813" s="53"/>
    </row>
    <row r="4814" spans="15:15">
      <c r="O4814" s="53"/>
    </row>
    <row r="4815" spans="15:15">
      <c r="O4815" s="53"/>
    </row>
    <row r="4816" spans="15:15">
      <c r="O4816" s="53"/>
    </row>
    <row r="4817" spans="15:15">
      <c r="O4817" s="53"/>
    </row>
    <row r="4818" spans="15:15">
      <c r="O4818" s="53"/>
    </row>
    <row r="4819" spans="15:15">
      <c r="O4819" s="53"/>
    </row>
    <row r="4820" spans="15:15">
      <c r="O4820" s="53"/>
    </row>
    <row r="4821" spans="15:15">
      <c r="O4821" s="53"/>
    </row>
    <row r="4822" spans="15:15">
      <c r="O4822" s="53"/>
    </row>
    <row r="4823" spans="15:15">
      <c r="O4823" s="53"/>
    </row>
    <row r="4824" spans="15:15">
      <c r="O4824" s="53"/>
    </row>
    <row r="4825" spans="15:15">
      <c r="O4825" s="53"/>
    </row>
    <row r="4826" spans="15:15">
      <c r="O4826" s="53"/>
    </row>
    <row r="4827" spans="15:15">
      <c r="O4827" s="53"/>
    </row>
    <row r="4828" spans="15:15">
      <c r="O4828" s="53"/>
    </row>
    <row r="4829" spans="15:15">
      <c r="O4829" s="53"/>
    </row>
    <row r="4830" spans="15:15">
      <c r="O4830" s="53"/>
    </row>
    <row r="4831" spans="15:15">
      <c r="O4831" s="53"/>
    </row>
    <row r="4832" spans="15:15">
      <c r="O4832" s="53"/>
    </row>
    <row r="4833" spans="15:15">
      <c r="O4833" s="53"/>
    </row>
    <row r="4834" spans="15:15">
      <c r="O4834" s="53"/>
    </row>
    <row r="4835" spans="15:15">
      <c r="O4835" s="53"/>
    </row>
    <row r="4836" spans="15:15">
      <c r="O4836" s="53"/>
    </row>
    <row r="4837" spans="15:15">
      <c r="O4837" s="53"/>
    </row>
    <row r="4838" spans="15:15">
      <c r="O4838" s="53"/>
    </row>
    <row r="4839" spans="15:15">
      <c r="O4839" s="53"/>
    </row>
    <row r="4840" spans="15:15">
      <c r="O4840" s="53"/>
    </row>
    <row r="4841" spans="15:15">
      <c r="O4841" s="53"/>
    </row>
    <row r="4842" spans="15:15">
      <c r="O4842" s="53"/>
    </row>
    <row r="4843" spans="15:15">
      <c r="O4843" s="53"/>
    </row>
    <row r="4844" spans="15:15">
      <c r="O4844" s="53"/>
    </row>
    <row r="4845" spans="15:15">
      <c r="O4845" s="53"/>
    </row>
    <row r="4846" spans="15:15">
      <c r="O4846" s="53"/>
    </row>
    <row r="4847" spans="15:15">
      <c r="O4847" s="53"/>
    </row>
    <row r="4848" spans="15:15">
      <c r="O4848" s="53"/>
    </row>
    <row r="4849" spans="15:15">
      <c r="O4849" s="53"/>
    </row>
    <row r="4850" spans="15:15">
      <c r="O4850" s="53"/>
    </row>
    <row r="4851" spans="15:15">
      <c r="O4851" s="53"/>
    </row>
    <row r="4852" spans="15:15">
      <c r="O4852" s="53"/>
    </row>
    <row r="4853" spans="15:15">
      <c r="O4853" s="53"/>
    </row>
    <row r="4854" spans="15:15">
      <c r="O4854" s="53"/>
    </row>
    <row r="4855" spans="15:15">
      <c r="O4855" s="53"/>
    </row>
    <row r="4856" spans="15:15">
      <c r="O4856" s="53"/>
    </row>
    <row r="4857" spans="15:15">
      <c r="O4857" s="53"/>
    </row>
    <row r="4858" spans="15:15">
      <c r="O4858" s="53"/>
    </row>
    <row r="4859" spans="15:15">
      <c r="O4859" s="53"/>
    </row>
    <row r="4860" spans="15:15">
      <c r="O4860" s="53"/>
    </row>
    <row r="4861" spans="15:15">
      <c r="O4861" s="53"/>
    </row>
    <row r="4862" spans="15:15">
      <c r="O4862" s="53"/>
    </row>
    <row r="4863" spans="15:15">
      <c r="O4863" s="53"/>
    </row>
    <row r="4864" spans="15:15">
      <c r="O4864" s="53"/>
    </row>
    <row r="4865" spans="15:15">
      <c r="O4865" s="53"/>
    </row>
    <row r="4866" spans="15:15">
      <c r="O4866" s="53"/>
    </row>
    <row r="4867" spans="15:15">
      <c r="O4867" s="53"/>
    </row>
    <row r="4868" spans="15:15">
      <c r="O4868" s="53"/>
    </row>
    <row r="4869" spans="15:15">
      <c r="O4869" s="53"/>
    </row>
    <row r="4870" spans="15:15">
      <c r="O4870" s="53"/>
    </row>
    <row r="4871" spans="15:15">
      <c r="O4871" s="53"/>
    </row>
    <row r="4872" spans="15:15">
      <c r="O4872" s="53"/>
    </row>
    <row r="4873" spans="15:15">
      <c r="O4873" s="53"/>
    </row>
    <row r="4874" spans="15:15">
      <c r="O4874" s="53"/>
    </row>
    <row r="4875" spans="15:15">
      <c r="O4875" s="53"/>
    </row>
    <row r="4876" spans="15:15">
      <c r="O4876" s="53"/>
    </row>
    <row r="4877" spans="15:15">
      <c r="O4877" s="53"/>
    </row>
    <row r="4878" spans="15:15">
      <c r="O4878" s="53"/>
    </row>
    <row r="4879" spans="15:15">
      <c r="O4879" s="53"/>
    </row>
    <row r="4880" spans="15:15">
      <c r="O4880" s="53"/>
    </row>
    <row r="4881" spans="15:15">
      <c r="O4881" s="53"/>
    </row>
    <row r="4882" spans="15:15">
      <c r="O4882" s="53"/>
    </row>
    <row r="4883" spans="15:15">
      <c r="O4883" s="53"/>
    </row>
    <row r="4884" spans="15:15">
      <c r="O4884" s="53"/>
    </row>
    <row r="4885" spans="15:15">
      <c r="O4885" s="53"/>
    </row>
    <row r="4886" spans="15:15">
      <c r="O4886" s="53"/>
    </row>
    <row r="4887" spans="15:15">
      <c r="O4887" s="53"/>
    </row>
    <row r="4888" spans="15:15">
      <c r="O4888" s="53"/>
    </row>
    <row r="4889" spans="15:15">
      <c r="O4889" s="53"/>
    </row>
    <row r="4890" spans="15:15">
      <c r="O4890" s="53"/>
    </row>
    <row r="4891" spans="15:15">
      <c r="O4891" s="53"/>
    </row>
    <row r="4892" spans="15:15">
      <c r="O4892" s="53"/>
    </row>
    <row r="4893" spans="15:15">
      <c r="O4893" s="53"/>
    </row>
    <row r="4894" spans="15:15">
      <c r="O4894" s="53"/>
    </row>
    <row r="4895" spans="15:15">
      <c r="O4895" s="53"/>
    </row>
    <row r="4896" spans="15:15">
      <c r="O4896" s="53"/>
    </row>
    <row r="4897" spans="15:15">
      <c r="O4897" s="53"/>
    </row>
    <row r="4898" spans="15:15">
      <c r="O4898" s="53"/>
    </row>
    <row r="4899" spans="15:15">
      <c r="O4899" s="53"/>
    </row>
    <row r="4900" spans="15:15">
      <c r="O4900" s="53"/>
    </row>
    <row r="4901" spans="15:15">
      <c r="O4901" s="53"/>
    </row>
    <row r="4902" spans="15:15">
      <c r="O4902" s="53"/>
    </row>
    <row r="4903" spans="15:15">
      <c r="O4903" s="53"/>
    </row>
    <row r="4904" spans="15:15">
      <c r="O4904" s="53"/>
    </row>
    <row r="4905" spans="15:15">
      <c r="O4905" s="53"/>
    </row>
    <row r="4906" spans="15:15">
      <c r="O4906" s="53"/>
    </row>
    <row r="4907" spans="15:15">
      <c r="O4907" s="53"/>
    </row>
    <row r="4908" spans="15:15">
      <c r="O4908" s="53"/>
    </row>
    <row r="4909" spans="15:15">
      <c r="O4909" s="53"/>
    </row>
    <row r="4910" spans="15:15">
      <c r="O4910" s="53"/>
    </row>
    <row r="4911" spans="15:15">
      <c r="O4911" s="53"/>
    </row>
    <row r="4912" spans="15:15">
      <c r="O4912" s="53"/>
    </row>
    <row r="4913" spans="15:15">
      <c r="O4913" s="53"/>
    </row>
    <row r="4914" spans="15:15">
      <c r="O4914" s="53"/>
    </row>
    <row r="4915" spans="15:15">
      <c r="O4915" s="53"/>
    </row>
    <row r="4916" spans="15:15">
      <c r="O4916" s="53"/>
    </row>
    <row r="4917" spans="15:15">
      <c r="O4917" s="53"/>
    </row>
    <row r="4918" spans="15:15">
      <c r="O4918" s="53"/>
    </row>
    <row r="4919" spans="15:15">
      <c r="O4919" s="53"/>
    </row>
    <row r="4920" spans="15:15">
      <c r="O4920" s="53"/>
    </row>
    <row r="4921" spans="15:15">
      <c r="O4921" s="53"/>
    </row>
    <row r="4922" spans="15:15">
      <c r="O4922" s="53"/>
    </row>
    <row r="4923" spans="15:15">
      <c r="O4923" s="53"/>
    </row>
    <row r="4924" spans="15:15">
      <c r="O4924" s="53"/>
    </row>
    <row r="4925" spans="15:15">
      <c r="O4925" s="53"/>
    </row>
    <row r="4926" spans="15:15">
      <c r="O4926" s="53"/>
    </row>
    <row r="4927" spans="15:15">
      <c r="O4927" s="53"/>
    </row>
    <row r="4928" spans="15:15">
      <c r="O4928" s="53"/>
    </row>
    <row r="4929" spans="15:15">
      <c r="O4929" s="53"/>
    </row>
    <row r="4930" spans="15:15">
      <c r="O4930" s="53"/>
    </row>
    <row r="4931" spans="15:15">
      <c r="O4931" s="53"/>
    </row>
    <row r="4932" spans="15:15">
      <c r="O4932" s="53"/>
    </row>
    <row r="4933" spans="15:15">
      <c r="O4933" s="53"/>
    </row>
    <row r="4934" spans="15:15">
      <c r="O4934" s="53"/>
    </row>
    <row r="4935" spans="15:15">
      <c r="O4935" s="53"/>
    </row>
    <row r="4936" spans="15:15">
      <c r="O4936" s="53"/>
    </row>
    <row r="4937" spans="15:15">
      <c r="O4937" s="53"/>
    </row>
    <row r="4938" spans="15:15">
      <c r="O4938" s="53"/>
    </row>
    <row r="4939" spans="15:15">
      <c r="O4939" s="53"/>
    </row>
    <row r="4940" spans="15:15">
      <c r="O4940" s="53"/>
    </row>
    <row r="4941" spans="15:15">
      <c r="O4941" s="53"/>
    </row>
    <row r="4942" spans="15:15">
      <c r="O4942" s="53"/>
    </row>
    <row r="4943" spans="15:15">
      <c r="O4943" s="53"/>
    </row>
    <row r="4944" spans="15:15">
      <c r="O4944" s="53"/>
    </row>
    <row r="4945" spans="15:15">
      <c r="O4945" s="53"/>
    </row>
    <row r="4946" spans="15:15">
      <c r="O4946" s="53"/>
    </row>
    <row r="4947" spans="15:15">
      <c r="O4947" s="53"/>
    </row>
    <row r="4948" spans="15:15">
      <c r="O4948" s="53"/>
    </row>
    <row r="4949" spans="15:15">
      <c r="O4949" s="53"/>
    </row>
    <row r="4950" spans="15:15">
      <c r="O4950" s="53"/>
    </row>
    <row r="4951" spans="15:15">
      <c r="O4951" s="53"/>
    </row>
    <row r="4952" spans="15:15">
      <c r="O4952" s="53"/>
    </row>
    <row r="4953" spans="15:15">
      <c r="O4953" s="53"/>
    </row>
    <row r="4954" spans="15:15">
      <c r="O4954" s="53"/>
    </row>
    <row r="4955" spans="15:15">
      <c r="O4955" s="53"/>
    </row>
    <row r="4956" spans="15:15">
      <c r="O4956" s="53"/>
    </row>
    <row r="4957" spans="15:15">
      <c r="O4957" s="53"/>
    </row>
    <row r="4958" spans="15:15">
      <c r="O4958" s="53"/>
    </row>
    <row r="4959" spans="15:15">
      <c r="O4959" s="53"/>
    </row>
    <row r="4960" spans="15:15">
      <c r="O4960" s="53"/>
    </row>
    <row r="4961" spans="15:15">
      <c r="O4961" s="53"/>
    </row>
    <row r="4962" spans="15:15">
      <c r="O4962" s="53"/>
    </row>
    <row r="4963" spans="15:15">
      <c r="O4963" s="53"/>
    </row>
    <row r="4964" spans="15:15">
      <c r="O4964" s="53"/>
    </row>
    <row r="4965" spans="15:15">
      <c r="O4965" s="53"/>
    </row>
    <row r="4966" spans="15:15">
      <c r="O4966" s="53"/>
    </row>
    <row r="4967" spans="15:15">
      <c r="O4967" s="53"/>
    </row>
    <row r="4968" spans="15:15">
      <c r="O4968" s="53"/>
    </row>
    <row r="4969" spans="15:15">
      <c r="O4969" s="53"/>
    </row>
    <row r="4970" spans="15:15">
      <c r="O4970" s="53"/>
    </row>
    <row r="4971" spans="15:15">
      <c r="O4971" s="53"/>
    </row>
    <row r="4972" spans="15:15">
      <c r="O4972" s="53"/>
    </row>
    <row r="4973" spans="15:15">
      <c r="O4973" s="53"/>
    </row>
    <row r="4974" spans="15:15">
      <c r="O4974" s="53"/>
    </row>
    <row r="4975" spans="15:15">
      <c r="O4975" s="53"/>
    </row>
    <row r="4976" spans="15:15">
      <c r="O4976" s="53"/>
    </row>
    <row r="4977" spans="15:15">
      <c r="O4977" s="53"/>
    </row>
    <row r="4978" spans="15:15">
      <c r="O4978" s="53"/>
    </row>
    <row r="4979" spans="15:15">
      <c r="O4979" s="53"/>
    </row>
    <row r="4980" spans="15:15">
      <c r="O4980" s="53"/>
    </row>
    <row r="4981" spans="15:15">
      <c r="O4981" s="53"/>
    </row>
    <row r="4982" spans="15:15">
      <c r="O4982" s="53"/>
    </row>
    <row r="4983" spans="15:15">
      <c r="O4983" s="53"/>
    </row>
    <row r="4984" spans="15:15">
      <c r="O4984" s="53"/>
    </row>
    <row r="4985" spans="15:15">
      <c r="O4985" s="53"/>
    </row>
    <row r="4986" spans="15:15">
      <c r="O4986" s="53"/>
    </row>
    <row r="4987" spans="15:15">
      <c r="O4987" s="53"/>
    </row>
    <row r="4988" spans="15:15">
      <c r="O4988" s="53"/>
    </row>
    <row r="4989" spans="15:15">
      <c r="O4989" s="53"/>
    </row>
    <row r="4990" spans="15:15">
      <c r="O4990" s="53"/>
    </row>
    <row r="4991" spans="15:15">
      <c r="O4991" s="53"/>
    </row>
    <row r="4992" spans="15:15">
      <c r="O4992" s="53"/>
    </row>
    <row r="4993" spans="15:15">
      <c r="O4993" s="53"/>
    </row>
    <row r="4994" spans="15:15">
      <c r="O4994" s="53"/>
    </row>
    <row r="4995" spans="15:15">
      <c r="O4995" s="53"/>
    </row>
    <row r="4996" spans="15:15">
      <c r="O4996" s="53"/>
    </row>
    <row r="4997" spans="15:15">
      <c r="O4997" s="53"/>
    </row>
    <row r="4998" spans="15:15">
      <c r="O4998" s="53"/>
    </row>
    <row r="4999" spans="15:15">
      <c r="O4999" s="53"/>
    </row>
    <row r="5000" spans="15:15">
      <c r="O5000" s="53"/>
    </row>
    <row r="5001" spans="15:15">
      <c r="O5001" s="53"/>
    </row>
    <row r="5002" spans="15:15">
      <c r="O5002" s="53"/>
    </row>
    <row r="5003" spans="15:15">
      <c r="O5003" s="53"/>
    </row>
    <row r="5004" spans="15:15">
      <c r="O5004" s="53"/>
    </row>
    <row r="5005" spans="15:15">
      <c r="O5005" s="53"/>
    </row>
    <row r="5006" spans="15:15">
      <c r="O5006" s="53"/>
    </row>
    <row r="5007" spans="15:15">
      <c r="O5007" s="53"/>
    </row>
    <row r="5008" spans="15:15">
      <c r="O5008" s="53"/>
    </row>
    <row r="5009" spans="15:15">
      <c r="O5009" s="53"/>
    </row>
    <row r="5010" spans="15:15">
      <c r="O5010" s="53"/>
    </row>
    <row r="5011" spans="15:15">
      <c r="O5011" s="53"/>
    </row>
    <row r="5012" spans="15:15">
      <c r="O5012" s="53"/>
    </row>
    <row r="5013" spans="15:15">
      <c r="O5013" s="53"/>
    </row>
    <row r="5014" spans="15:15">
      <c r="O5014" s="53"/>
    </row>
    <row r="5015" spans="15:15">
      <c r="O5015" s="53"/>
    </row>
    <row r="5016" spans="15:15">
      <c r="O5016" s="53"/>
    </row>
    <row r="5017" spans="15:15">
      <c r="O5017" s="53"/>
    </row>
    <row r="5018" spans="15:15">
      <c r="O5018" s="53"/>
    </row>
    <row r="5019" spans="15:15">
      <c r="O5019" s="53"/>
    </row>
    <row r="5020" spans="15:15">
      <c r="O5020" s="53"/>
    </row>
    <row r="5021" spans="15:15">
      <c r="O5021" s="53"/>
    </row>
    <row r="5022" spans="15:15">
      <c r="O5022" s="53"/>
    </row>
    <row r="5023" spans="15:15">
      <c r="O5023" s="53"/>
    </row>
    <row r="5024" spans="15:15">
      <c r="O5024" s="53"/>
    </row>
    <row r="5025" spans="15:15">
      <c r="O5025" s="53"/>
    </row>
    <row r="5026" spans="15:15">
      <c r="O5026" s="53"/>
    </row>
    <row r="5027" spans="15:15">
      <c r="O5027" s="53"/>
    </row>
    <row r="5028" spans="15:15">
      <c r="O5028" s="53"/>
    </row>
    <row r="5029" spans="15:15">
      <c r="O5029" s="53"/>
    </row>
    <row r="5030" spans="15:15">
      <c r="O5030" s="53"/>
    </row>
    <row r="5031" spans="15:15">
      <c r="O5031" s="53"/>
    </row>
    <row r="5032" spans="15:15">
      <c r="O5032" s="53"/>
    </row>
    <row r="5033" spans="15:15">
      <c r="O5033" s="53"/>
    </row>
    <row r="5034" spans="15:15">
      <c r="O5034" s="53"/>
    </row>
    <row r="5035" spans="15:15">
      <c r="O5035" s="53"/>
    </row>
    <row r="5036" spans="15:15">
      <c r="O5036" s="53"/>
    </row>
    <row r="5037" spans="15:15">
      <c r="O5037" s="53"/>
    </row>
    <row r="5038" spans="15:15">
      <c r="O5038" s="53"/>
    </row>
    <row r="5039" spans="15:15">
      <c r="O5039" s="53"/>
    </row>
    <row r="5040" spans="15:15">
      <c r="O5040" s="53"/>
    </row>
    <row r="5041" spans="15:15">
      <c r="O5041" s="53"/>
    </row>
    <row r="5042" spans="15:15">
      <c r="O5042" s="53"/>
    </row>
    <row r="5043" spans="15:15">
      <c r="O5043" s="53"/>
    </row>
    <row r="5044" spans="15:15">
      <c r="O5044" s="53"/>
    </row>
    <row r="5045" spans="15:15">
      <c r="O5045" s="53"/>
    </row>
    <row r="5046" spans="15:15">
      <c r="O5046" s="53"/>
    </row>
    <row r="5047" spans="15:15">
      <c r="O5047" s="53"/>
    </row>
    <row r="5048" spans="15:15">
      <c r="O5048" s="53"/>
    </row>
    <row r="5049" spans="15:15">
      <c r="O5049" s="53"/>
    </row>
    <row r="5050" spans="15:15">
      <c r="O5050" s="53"/>
    </row>
    <row r="5051" spans="15:15">
      <c r="O5051" s="53"/>
    </row>
    <row r="5052" spans="15:15">
      <c r="O5052" s="53"/>
    </row>
    <row r="5053" spans="15:15">
      <c r="O5053" s="53"/>
    </row>
    <row r="5054" spans="15:15">
      <c r="O5054" s="53"/>
    </row>
    <row r="5055" spans="15:15">
      <c r="O5055" s="53"/>
    </row>
    <row r="5056" spans="15:15">
      <c r="O5056" s="53"/>
    </row>
    <row r="5057" spans="15:15">
      <c r="O5057" s="53"/>
    </row>
    <row r="5058" spans="15:15">
      <c r="O5058" s="53"/>
    </row>
    <row r="5059" spans="15:15">
      <c r="O5059" s="53"/>
    </row>
    <row r="5060" spans="15:15">
      <c r="O5060" s="53"/>
    </row>
    <row r="5061" spans="15:15">
      <c r="O5061" s="53"/>
    </row>
    <row r="5062" spans="15:15">
      <c r="O5062" s="53"/>
    </row>
    <row r="5063" spans="15:15">
      <c r="O5063" s="53"/>
    </row>
    <row r="5064" spans="15:15">
      <c r="O5064" s="53"/>
    </row>
    <row r="5065" spans="15:15">
      <c r="O5065" s="53"/>
    </row>
    <row r="5066" spans="15:15">
      <c r="O5066" s="53"/>
    </row>
    <row r="5067" spans="15:15">
      <c r="O5067" s="53"/>
    </row>
    <row r="5068" spans="15:15">
      <c r="O5068" s="53"/>
    </row>
    <row r="5069" spans="15:15">
      <c r="O5069" s="53"/>
    </row>
    <row r="5070" spans="15:15">
      <c r="O5070" s="53"/>
    </row>
    <row r="5071" spans="15:15">
      <c r="O5071" s="53"/>
    </row>
    <row r="5072" spans="15:15">
      <c r="O5072" s="53"/>
    </row>
    <row r="5073" spans="15:15">
      <c r="O5073" s="53"/>
    </row>
    <row r="5074" spans="15:15">
      <c r="O5074" s="53"/>
    </row>
    <row r="5075" spans="15:15">
      <c r="O5075" s="53"/>
    </row>
    <row r="5076" spans="15:15">
      <c r="O5076" s="53"/>
    </row>
    <row r="5077" spans="15:15">
      <c r="O5077" s="53"/>
    </row>
    <row r="5078" spans="15:15">
      <c r="O5078" s="53"/>
    </row>
    <row r="5079" spans="15:15">
      <c r="O5079" s="53"/>
    </row>
    <row r="5080" spans="15:15">
      <c r="O5080" s="53"/>
    </row>
    <row r="5081" spans="15:15">
      <c r="O5081" s="53"/>
    </row>
    <row r="5082" spans="15:15">
      <c r="O5082" s="53"/>
    </row>
    <row r="5083" spans="15:15">
      <c r="O5083" s="53"/>
    </row>
    <row r="5084" spans="15:15">
      <c r="O5084" s="53"/>
    </row>
    <row r="5085" spans="15:15">
      <c r="O5085" s="53"/>
    </row>
    <row r="5086" spans="15:15">
      <c r="O5086" s="53"/>
    </row>
    <row r="5087" spans="15:15">
      <c r="O5087" s="53"/>
    </row>
    <row r="5088" spans="15:15">
      <c r="O5088" s="53"/>
    </row>
    <row r="5089" spans="15:15">
      <c r="O5089" s="53"/>
    </row>
    <row r="5090" spans="15:15">
      <c r="O5090" s="53"/>
    </row>
    <row r="5091" spans="15:15">
      <c r="O5091" s="53"/>
    </row>
    <row r="5092" spans="15:15">
      <c r="O5092" s="53"/>
    </row>
    <row r="5093" spans="15:15">
      <c r="O5093" s="53"/>
    </row>
    <row r="5094" spans="15:15">
      <c r="O5094" s="53"/>
    </row>
    <row r="5095" spans="15:15">
      <c r="O5095" s="53"/>
    </row>
    <row r="5096" spans="15:15">
      <c r="O5096" s="53"/>
    </row>
    <row r="5097" spans="15:15">
      <c r="O5097" s="53"/>
    </row>
    <row r="5098" spans="15:15">
      <c r="O5098" s="53"/>
    </row>
    <row r="5099" spans="15:15">
      <c r="O5099" s="53"/>
    </row>
    <row r="5100" spans="15:15">
      <c r="O5100" s="53"/>
    </row>
    <row r="5101" spans="15:15">
      <c r="O5101" s="53"/>
    </row>
    <row r="5102" spans="15:15">
      <c r="O5102" s="53"/>
    </row>
    <row r="5103" spans="15:15">
      <c r="O5103" s="53"/>
    </row>
    <row r="5104" spans="15:15">
      <c r="O5104" s="53"/>
    </row>
    <row r="5105" spans="15:15">
      <c r="O5105" s="53"/>
    </row>
    <row r="5106" spans="15:15">
      <c r="O5106" s="53"/>
    </row>
    <row r="5107" spans="15:15">
      <c r="O5107" s="53"/>
    </row>
    <row r="5108" spans="15:15">
      <c r="O5108" s="53"/>
    </row>
    <row r="5109" spans="15:15">
      <c r="O5109" s="53"/>
    </row>
    <row r="5110" spans="15:15">
      <c r="O5110" s="53"/>
    </row>
    <row r="5111" spans="15:15">
      <c r="O5111" s="53"/>
    </row>
    <row r="5112" spans="15:15">
      <c r="O5112" s="53"/>
    </row>
    <row r="5113" spans="15:15">
      <c r="O5113" s="53"/>
    </row>
    <row r="5114" spans="15:15">
      <c r="O5114" s="53"/>
    </row>
    <row r="5115" spans="15:15">
      <c r="O5115" s="53"/>
    </row>
    <row r="5116" spans="15:15">
      <c r="O5116" s="53"/>
    </row>
    <row r="5117" spans="15:15">
      <c r="O5117" s="53"/>
    </row>
    <row r="5118" spans="15:15">
      <c r="O5118" s="53"/>
    </row>
    <row r="5119" spans="15:15">
      <c r="O5119" s="53"/>
    </row>
    <row r="5120" spans="15:15">
      <c r="O5120" s="53"/>
    </row>
    <row r="5121" spans="15:15">
      <c r="O5121" s="53"/>
    </row>
    <row r="5122" spans="15:15">
      <c r="O5122" s="53"/>
    </row>
    <row r="5123" spans="15:15">
      <c r="O5123" s="53"/>
    </row>
    <row r="5124" spans="15:15">
      <c r="O5124" s="53"/>
    </row>
    <row r="5125" spans="15:15">
      <c r="O5125" s="53"/>
    </row>
    <row r="5126" spans="15:15">
      <c r="O5126" s="53"/>
    </row>
    <row r="5127" spans="15:15">
      <c r="O5127" s="53"/>
    </row>
    <row r="5128" spans="15:15">
      <c r="O5128" s="53"/>
    </row>
    <row r="5129" spans="15:15">
      <c r="O5129" s="53"/>
    </row>
    <row r="5130" spans="15:15">
      <c r="O5130" s="53"/>
    </row>
    <row r="5131" spans="15:15">
      <c r="O5131" s="53"/>
    </row>
    <row r="5132" spans="15:15">
      <c r="O5132" s="53"/>
    </row>
    <row r="5133" spans="15:15">
      <c r="O5133" s="53"/>
    </row>
    <row r="5134" spans="15:15">
      <c r="O5134" s="53"/>
    </row>
    <row r="5135" spans="15:15">
      <c r="O5135" s="53"/>
    </row>
    <row r="5136" spans="15:15">
      <c r="O5136" s="53"/>
    </row>
    <row r="5137" spans="15:15">
      <c r="O5137" s="53"/>
    </row>
    <row r="5138" spans="15:15">
      <c r="O5138" s="53"/>
    </row>
    <row r="5139" spans="15:15">
      <c r="O5139" s="53"/>
    </row>
    <row r="5140" spans="15:15">
      <c r="O5140" s="53"/>
    </row>
    <row r="5141" spans="15:15">
      <c r="O5141" s="53"/>
    </row>
    <row r="5142" spans="15:15">
      <c r="O5142" s="53"/>
    </row>
    <row r="5143" spans="15:15">
      <c r="O5143" s="53"/>
    </row>
    <row r="5144" spans="15:15">
      <c r="O5144" s="53"/>
    </row>
    <row r="5145" spans="15:15">
      <c r="O5145" s="53"/>
    </row>
    <row r="5146" spans="15:15">
      <c r="O5146" s="53"/>
    </row>
    <row r="5147" spans="15:15">
      <c r="O5147" s="53"/>
    </row>
    <row r="5148" spans="15:15">
      <c r="O5148" s="53"/>
    </row>
    <row r="5149" spans="15:15">
      <c r="O5149" s="53"/>
    </row>
    <row r="5150" spans="15:15">
      <c r="O5150" s="53"/>
    </row>
    <row r="5151" spans="15:15">
      <c r="O5151" s="53"/>
    </row>
    <row r="5152" spans="15:15">
      <c r="O5152" s="53"/>
    </row>
    <row r="5153" spans="15:15">
      <c r="O5153" s="53"/>
    </row>
    <row r="5154" spans="15:15">
      <c r="O5154" s="53"/>
    </row>
    <row r="5155" spans="15:15">
      <c r="O5155" s="53"/>
    </row>
    <row r="5156" spans="15:15">
      <c r="O5156" s="53"/>
    </row>
    <row r="5157" spans="15:15">
      <c r="O5157" s="53"/>
    </row>
    <row r="5158" spans="15:15">
      <c r="O5158" s="53"/>
    </row>
    <row r="5159" spans="15:15">
      <c r="O5159" s="53"/>
    </row>
    <row r="5160" spans="15:15">
      <c r="O5160" s="53"/>
    </row>
    <row r="5161" spans="15:15">
      <c r="O5161" s="53"/>
    </row>
    <row r="5162" spans="15:15">
      <c r="O5162" s="53"/>
    </row>
    <row r="5163" spans="15:15">
      <c r="O5163" s="53"/>
    </row>
    <row r="5164" spans="15:15">
      <c r="O5164" s="53"/>
    </row>
    <row r="5165" spans="15:15">
      <c r="O5165" s="53"/>
    </row>
    <row r="5166" spans="15:15">
      <c r="O5166" s="53"/>
    </row>
    <row r="5167" spans="15:15">
      <c r="O5167" s="53"/>
    </row>
    <row r="5168" spans="15:15">
      <c r="O5168" s="53"/>
    </row>
    <row r="5169" spans="15:15">
      <c r="O5169" s="53"/>
    </row>
    <row r="5170" spans="15:15">
      <c r="O5170" s="53"/>
    </row>
    <row r="5171" spans="15:15">
      <c r="O5171" s="53"/>
    </row>
    <row r="5172" spans="15:15">
      <c r="O5172" s="53"/>
    </row>
    <row r="5173" spans="15:15">
      <c r="O5173" s="53"/>
    </row>
    <row r="5174" spans="15:15">
      <c r="O5174" s="53"/>
    </row>
    <row r="5175" spans="15:15">
      <c r="O5175" s="53"/>
    </row>
    <row r="5176" spans="15:15">
      <c r="O5176" s="53"/>
    </row>
    <row r="5177" spans="15:15">
      <c r="O5177" s="53"/>
    </row>
    <row r="5178" spans="15:15">
      <c r="O5178" s="53"/>
    </row>
    <row r="5179" spans="15:15">
      <c r="O5179" s="53"/>
    </row>
    <row r="5180" spans="15:15">
      <c r="O5180" s="53"/>
    </row>
    <row r="5181" spans="15:15">
      <c r="O5181" s="53"/>
    </row>
    <row r="5182" spans="15:15">
      <c r="O5182" s="53"/>
    </row>
    <row r="5183" spans="15:15">
      <c r="O5183" s="53"/>
    </row>
    <row r="5184" spans="15:15">
      <c r="O5184" s="53"/>
    </row>
    <row r="5185" spans="15:15">
      <c r="O5185" s="53"/>
    </row>
    <row r="5186" spans="15:15">
      <c r="O5186" s="53"/>
    </row>
    <row r="5187" spans="15:15">
      <c r="O5187" s="53"/>
    </row>
    <row r="5188" spans="15:15">
      <c r="O5188" s="53"/>
    </row>
    <row r="5189" spans="15:15">
      <c r="O5189" s="53"/>
    </row>
    <row r="5190" spans="15:15">
      <c r="O5190" s="53"/>
    </row>
    <row r="5191" spans="15:15">
      <c r="O5191" s="53"/>
    </row>
    <row r="5192" spans="15:15">
      <c r="O5192" s="53"/>
    </row>
    <row r="5193" spans="15:15">
      <c r="O5193" s="53"/>
    </row>
    <row r="5194" spans="15:15">
      <c r="O5194" s="53"/>
    </row>
    <row r="5195" spans="15:15">
      <c r="O5195" s="53"/>
    </row>
    <row r="5196" spans="15:15">
      <c r="O5196" s="53"/>
    </row>
    <row r="5197" spans="15:15">
      <c r="O5197" s="53"/>
    </row>
    <row r="5198" spans="15:15">
      <c r="O5198" s="53"/>
    </row>
    <row r="5199" spans="15:15">
      <c r="O5199" s="53"/>
    </row>
    <row r="5200" spans="15:15">
      <c r="O5200" s="53"/>
    </row>
    <row r="5201" spans="15:15">
      <c r="O5201" s="53"/>
    </row>
    <row r="5202" spans="15:15">
      <c r="O5202" s="53"/>
    </row>
    <row r="5203" spans="15:15">
      <c r="O5203" s="53"/>
    </row>
    <row r="5204" spans="15:15">
      <c r="O5204" s="53"/>
    </row>
    <row r="5205" spans="15:15">
      <c r="O5205" s="53"/>
    </row>
    <row r="5206" spans="15:15">
      <c r="O5206" s="53"/>
    </row>
    <row r="5207" spans="15:15">
      <c r="O5207" s="53"/>
    </row>
    <row r="5208" spans="15:15">
      <c r="O5208" s="53"/>
    </row>
    <row r="5209" spans="15:15">
      <c r="O5209" s="53"/>
    </row>
    <row r="5210" spans="15:15">
      <c r="O5210" s="53"/>
    </row>
    <row r="5211" spans="15:15">
      <c r="O5211" s="53"/>
    </row>
    <row r="5212" spans="15:15">
      <c r="O5212" s="53"/>
    </row>
    <row r="5213" spans="15:15">
      <c r="O5213" s="53"/>
    </row>
    <row r="5214" spans="15:15">
      <c r="O5214" s="53"/>
    </row>
    <row r="5215" spans="15:15">
      <c r="O5215" s="53"/>
    </row>
    <row r="5216" spans="15:15">
      <c r="O5216" s="53"/>
    </row>
    <row r="5217" spans="15:15">
      <c r="O5217" s="53"/>
    </row>
    <row r="5218" spans="15:15">
      <c r="O5218" s="53"/>
    </row>
    <row r="5219" spans="15:15">
      <c r="O5219" s="53"/>
    </row>
    <row r="5220" spans="15:15">
      <c r="O5220" s="53"/>
    </row>
    <row r="5221" spans="15:15">
      <c r="O5221" s="53"/>
    </row>
    <row r="5222" spans="15:15">
      <c r="O5222" s="53"/>
    </row>
    <row r="5223" spans="15:15">
      <c r="O5223" s="53"/>
    </row>
    <row r="5224" spans="15:15">
      <c r="O5224" s="53"/>
    </row>
    <row r="5225" spans="15:15">
      <c r="O5225" s="53"/>
    </row>
    <row r="5226" spans="15:15">
      <c r="O5226" s="53"/>
    </row>
    <row r="5227" spans="15:15">
      <c r="O5227" s="53"/>
    </row>
    <row r="5228" spans="15:15">
      <c r="O5228" s="53"/>
    </row>
    <row r="5229" spans="15:15">
      <c r="O5229" s="53"/>
    </row>
    <row r="5230" spans="15:15">
      <c r="O5230" s="53"/>
    </row>
    <row r="5231" spans="15:15">
      <c r="O5231" s="53"/>
    </row>
    <row r="5232" spans="15:15">
      <c r="O5232" s="53"/>
    </row>
    <row r="5233" spans="15:15">
      <c r="O5233" s="53"/>
    </row>
    <row r="5234" spans="15:15">
      <c r="O5234" s="53"/>
    </row>
    <row r="5235" spans="15:15">
      <c r="O5235" s="53"/>
    </row>
    <row r="5236" spans="15:15">
      <c r="O5236" s="53"/>
    </row>
    <row r="5237" spans="15:15">
      <c r="O5237" s="53"/>
    </row>
    <row r="5238" spans="15:15">
      <c r="O5238" s="53"/>
    </row>
    <row r="5239" spans="15:15">
      <c r="O5239" s="53"/>
    </row>
    <row r="5240" spans="15:15">
      <c r="O5240" s="53"/>
    </row>
    <row r="5241" spans="15:15">
      <c r="O5241" s="53"/>
    </row>
    <row r="5242" spans="15:15">
      <c r="O5242" s="53"/>
    </row>
    <row r="5243" spans="15:15">
      <c r="O5243" s="53"/>
    </row>
    <row r="5244" spans="15:15">
      <c r="O5244" s="53"/>
    </row>
    <row r="5245" spans="15:15">
      <c r="O5245" s="53"/>
    </row>
    <row r="5246" spans="15:15">
      <c r="O5246" s="53"/>
    </row>
    <row r="5247" spans="15:15">
      <c r="O5247" s="53"/>
    </row>
    <row r="5248" spans="15:15">
      <c r="O5248" s="53"/>
    </row>
    <row r="5249" spans="15:15">
      <c r="O5249" s="53"/>
    </row>
    <row r="5250" spans="15:15">
      <c r="O5250" s="53"/>
    </row>
    <row r="5251" spans="15:15">
      <c r="O5251" s="53"/>
    </row>
    <row r="5252" spans="15:15">
      <c r="O5252" s="53"/>
    </row>
    <row r="5253" spans="15:15">
      <c r="O5253" s="53"/>
    </row>
    <row r="5254" spans="15:15">
      <c r="O5254" s="53"/>
    </row>
    <row r="5255" spans="15:15">
      <c r="O5255" s="53"/>
    </row>
    <row r="5256" spans="15:15">
      <c r="O5256" s="53"/>
    </row>
    <row r="5257" spans="15:15">
      <c r="O5257" s="53"/>
    </row>
    <row r="5258" spans="15:15">
      <c r="O5258" s="53"/>
    </row>
    <row r="5259" spans="15:15">
      <c r="O5259" s="53"/>
    </row>
    <row r="5260" spans="15:15">
      <c r="O5260" s="53"/>
    </row>
    <row r="5261" spans="15:15">
      <c r="O5261" s="53"/>
    </row>
    <row r="5262" spans="15:15">
      <c r="O5262" s="53"/>
    </row>
    <row r="5263" spans="15:15">
      <c r="O5263" s="53"/>
    </row>
    <row r="5264" spans="15:15">
      <c r="O5264" s="53"/>
    </row>
    <row r="5265" spans="15:15">
      <c r="O5265" s="53"/>
    </row>
    <row r="5266" spans="15:15">
      <c r="O5266" s="53"/>
    </row>
    <row r="5267" spans="15:15">
      <c r="O5267" s="53"/>
    </row>
    <row r="5268" spans="15:15">
      <c r="O5268" s="53"/>
    </row>
    <row r="5269" spans="15:15">
      <c r="O5269" s="53"/>
    </row>
    <row r="5270" spans="15:15">
      <c r="O5270" s="53"/>
    </row>
    <row r="5271" spans="15:15">
      <c r="O5271" s="53"/>
    </row>
    <row r="5272" spans="15:15">
      <c r="O5272" s="53"/>
    </row>
    <row r="5273" spans="15:15">
      <c r="O5273" s="53"/>
    </row>
    <row r="5274" spans="15:15">
      <c r="O5274" s="53"/>
    </row>
    <row r="5275" spans="15:15">
      <c r="O5275" s="53"/>
    </row>
    <row r="5276" spans="15:15">
      <c r="O5276" s="53"/>
    </row>
    <row r="5277" spans="15:15">
      <c r="O5277" s="53"/>
    </row>
    <row r="5278" spans="15:15">
      <c r="O5278" s="53"/>
    </row>
    <row r="5279" spans="15:15">
      <c r="O5279" s="53"/>
    </row>
    <row r="5280" spans="15:15">
      <c r="O5280" s="53"/>
    </row>
    <row r="5281" spans="15:15">
      <c r="O5281" s="53"/>
    </row>
    <row r="5282" spans="15:15">
      <c r="O5282" s="53"/>
    </row>
    <row r="5283" spans="15:15">
      <c r="O5283" s="53"/>
    </row>
    <row r="5284" spans="15:15">
      <c r="O5284" s="53"/>
    </row>
    <row r="5285" spans="15:15">
      <c r="O5285" s="53"/>
    </row>
    <row r="5286" spans="15:15">
      <c r="O5286" s="53"/>
    </row>
    <row r="5287" spans="15:15">
      <c r="O5287" s="53"/>
    </row>
    <row r="5288" spans="15:15">
      <c r="O5288" s="53"/>
    </row>
    <row r="5289" spans="15:15">
      <c r="O5289" s="53"/>
    </row>
    <row r="5290" spans="15:15">
      <c r="O5290" s="53"/>
    </row>
    <row r="5291" spans="15:15">
      <c r="O5291" s="53"/>
    </row>
    <row r="5292" spans="15:15">
      <c r="O5292" s="53"/>
    </row>
    <row r="5293" spans="15:15">
      <c r="O5293" s="53"/>
    </row>
    <row r="5294" spans="15:15">
      <c r="O5294" s="53"/>
    </row>
    <row r="5295" spans="15:15">
      <c r="O5295" s="53"/>
    </row>
    <row r="5296" spans="15:15">
      <c r="O5296" s="53"/>
    </row>
    <row r="5297" spans="15:15">
      <c r="O5297" s="53"/>
    </row>
    <row r="5298" spans="15:15">
      <c r="O5298" s="53"/>
    </row>
    <row r="5299" spans="15:15">
      <c r="O5299" s="53"/>
    </row>
    <row r="5300" spans="15:15">
      <c r="O5300" s="53"/>
    </row>
    <row r="5301" spans="15:15">
      <c r="O5301" s="53"/>
    </row>
    <row r="5302" spans="15:15">
      <c r="O5302" s="53"/>
    </row>
    <row r="5303" spans="15:15">
      <c r="O5303" s="53"/>
    </row>
    <row r="5304" spans="15:15">
      <c r="O5304" s="53"/>
    </row>
    <row r="5305" spans="15:15">
      <c r="O5305" s="53"/>
    </row>
    <row r="5306" spans="15:15">
      <c r="O5306" s="53"/>
    </row>
    <row r="5307" spans="15:15">
      <c r="O5307" s="53"/>
    </row>
    <row r="5308" spans="15:15">
      <c r="O5308" s="53"/>
    </row>
    <row r="5309" spans="15:15">
      <c r="O5309" s="53"/>
    </row>
    <row r="5310" spans="15:15">
      <c r="O5310" s="53"/>
    </row>
    <row r="5311" spans="15:15">
      <c r="O5311" s="53"/>
    </row>
    <row r="5312" spans="15:15">
      <c r="O5312" s="53"/>
    </row>
    <row r="5313" spans="15:15">
      <c r="O5313" s="53"/>
    </row>
    <row r="5314" spans="15:15">
      <c r="O5314" s="53"/>
    </row>
    <row r="5315" spans="15:15">
      <c r="O5315" s="53"/>
    </row>
    <row r="5316" spans="15:15">
      <c r="O5316" s="53"/>
    </row>
    <row r="5317" spans="15:15">
      <c r="O5317" s="53"/>
    </row>
    <row r="5318" spans="15:15">
      <c r="O5318" s="53"/>
    </row>
    <row r="5319" spans="15:15">
      <c r="O5319" s="53"/>
    </row>
    <row r="5320" spans="15:15">
      <c r="O5320" s="53"/>
    </row>
    <row r="5321" spans="15:15">
      <c r="O5321" s="53"/>
    </row>
    <row r="5322" spans="15:15">
      <c r="O5322" s="53"/>
    </row>
    <row r="5323" spans="15:15">
      <c r="O5323" s="53"/>
    </row>
    <row r="5324" spans="15:15">
      <c r="O5324" s="53"/>
    </row>
    <row r="5325" spans="15:15">
      <c r="O5325" s="53"/>
    </row>
    <row r="5326" spans="15:15">
      <c r="O5326" s="53"/>
    </row>
    <row r="5327" spans="15:15">
      <c r="O5327" s="53"/>
    </row>
    <row r="5328" spans="15:15">
      <c r="O5328" s="53"/>
    </row>
    <row r="5329" spans="15:15">
      <c r="O5329" s="53"/>
    </row>
    <row r="5330" spans="15:15">
      <c r="O5330" s="53"/>
    </row>
    <row r="5331" spans="15:15">
      <c r="O5331" s="53"/>
    </row>
    <row r="5332" spans="15:15">
      <c r="O5332" s="53"/>
    </row>
    <row r="5333" spans="15:15">
      <c r="O5333" s="53"/>
    </row>
    <row r="5334" spans="15:15">
      <c r="O5334" s="53"/>
    </row>
    <row r="5335" spans="15:15">
      <c r="O5335" s="53"/>
    </row>
    <row r="5336" spans="15:15">
      <c r="O5336" s="53"/>
    </row>
    <row r="5337" spans="15:15">
      <c r="O5337" s="53"/>
    </row>
    <row r="5338" spans="15:15">
      <c r="O5338" s="53"/>
    </row>
    <row r="5339" spans="15:15">
      <c r="O5339" s="53"/>
    </row>
    <row r="5340" spans="15:15">
      <c r="O5340" s="53"/>
    </row>
    <row r="5341" spans="15:15">
      <c r="O5341" s="53"/>
    </row>
    <row r="5342" spans="15:15">
      <c r="O5342" s="53"/>
    </row>
    <row r="5343" spans="15:15">
      <c r="O5343" s="53"/>
    </row>
    <row r="5344" spans="15:15">
      <c r="O5344" s="53"/>
    </row>
    <row r="5345" spans="15:15">
      <c r="O5345" s="53"/>
    </row>
    <row r="5346" spans="15:15">
      <c r="O5346" s="53"/>
    </row>
    <row r="5347" spans="15:15">
      <c r="O5347" s="53"/>
    </row>
    <row r="5348" spans="15:15">
      <c r="O5348" s="53"/>
    </row>
    <row r="5349" spans="15:15">
      <c r="O5349" s="53"/>
    </row>
    <row r="5350" spans="15:15">
      <c r="O5350" s="53"/>
    </row>
    <row r="5351" spans="15:15">
      <c r="O5351" s="53"/>
    </row>
    <row r="5352" spans="15:15">
      <c r="O5352" s="53"/>
    </row>
    <row r="5353" spans="15:15">
      <c r="O5353" s="53"/>
    </row>
    <row r="5354" spans="15:15">
      <c r="O5354" s="53"/>
    </row>
    <row r="5355" spans="15:15">
      <c r="O5355" s="53"/>
    </row>
    <row r="5356" spans="15:15">
      <c r="O5356" s="53"/>
    </row>
    <row r="5357" spans="15:15">
      <c r="O5357" s="53"/>
    </row>
    <row r="5358" spans="15:15">
      <c r="O5358" s="53"/>
    </row>
    <row r="5359" spans="15:15">
      <c r="O5359" s="53"/>
    </row>
    <row r="5360" spans="15:15">
      <c r="O5360" s="53"/>
    </row>
    <row r="5361" spans="15:15">
      <c r="O5361" s="53"/>
    </row>
    <row r="5362" spans="15:15">
      <c r="O5362" s="53"/>
    </row>
    <row r="5363" spans="15:15">
      <c r="O5363" s="53"/>
    </row>
    <row r="5364" spans="15:15">
      <c r="O5364" s="53"/>
    </row>
    <row r="5365" spans="15:15">
      <c r="O5365" s="53"/>
    </row>
    <row r="5366" spans="15:15">
      <c r="O5366" s="53"/>
    </row>
    <row r="5367" spans="15:15">
      <c r="O5367" s="53"/>
    </row>
    <row r="5368" spans="15:15">
      <c r="O5368" s="53"/>
    </row>
    <row r="5369" spans="15:15">
      <c r="O5369" s="53"/>
    </row>
    <row r="5370" spans="15:15">
      <c r="O5370" s="53"/>
    </row>
    <row r="5371" spans="15:15">
      <c r="O5371" s="53"/>
    </row>
    <row r="5372" spans="15:15">
      <c r="O5372" s="53"/>
    </row>
    <row r="5373" spans="15:15">
      <c r="O5373" s="53"/>
    </row>
    <row r="5374" spans="15:15">
      <c r="O5374" s="53"/>
    </row>
    <row r="5375" spans="15:15">
      <c r="O5375" s="53"/>
    </row>
    <row r="5376" spans="15:15">
      <c r="O5376" s="53"/>
    </row>
    <row r="5377" spans="15:15">
      <c r="O5377" s="53"/>
    </row>
    <row r="5378" spans="15:15">
      <c r="O5378" s="53"/>
    </row>
    <row r="5379" spans="15:15">
      <c r="O5379" s="53"/>
    </row>
    <row r="5380" spans="15:15">
      <c r="O5380" s="53"/>
    </row>
    <row r="5381" spans="15:15">
      <c r="O5381" s="53"/>
    </row>
    <row r="5382" spans="15:15">
      <c r="O5382" s="53"/>
    </row>
    <row r="5383" spans="15:15">
      <c r="O5383" s="53"/>
    </row>
    <row r="5384" spans="15:15">
      <c r="O5384" s="53"/>
    </row>
    <row r="5385" spans="15:15">
      <c r="O5385" s="53"/>
    </row>
    <row r="5386" spans="15:15">
      <c r="O5386" s="53"/>
    </row>
    <row r="5387" spans="15:15">
      <c r="O5387" s="53"/>
    </row>
    <row r="5388" spans="15:15">
      <c r="O5388" s="53"/>
    </row>
    <row r="5389" spans="15:15">
      <c r="O5389" s="53"/>
    </row>
    <row r="5390" spans="15:15">
      <c r="O5390" s="53"/>
    </row>
    <row r="5391" spans="15:15">
      <c r="O5391" s="53"/>
    </row>
    <row r="5392" spans="15:15">
      <c r="O5392" s="53"/>
    </row>
    <row r="5393" spans="15:15">
      <c r="O5393" s="53"/>
    </row>
    <row r="5394" spans="15:15">
      <c r="O5394" s="53"/>
    </row>
    <row r="5395" spans="15:15">
      <c r="O5395" s="53"/>
    </row>
    <row r="5396" spans="15:15">
      <c r="O5396" s="53"/>
    </row>
    <row r="5397" spans="15:15">
      <c r="O5397" s="53"/>
    </row>
    <row r="5398" spans="15:15">
      <c r="O5398" s="53"/>
    </row>
    <row r="5399" spans="15:15">
      <c r="O5399" s="53"/>
    </row>
    <row r="5400" spans="15:15">
      <c r="O5400" s="53"/>
    </row>
    <row r="5401" spans="15:15">
      <c r="O5401" s="53"/>
    </row>
    <row r="5402" spans="15:15">
      <c r="O5402" s="53"/>
    </row>
    <row r="5403" spans="15:15">
      <c r="O5403" s="53"/>
    </row>
    <row r="5404" spans="15:15">
      <c r="O5404" s="53"/>
    </row>
    <row r="5405" spans="15:15">
      <c r="O5405" s="53"/>
    </row>
    <row r="5406" spans="15:15">
      <c r="O5406" s="53"/>
    </row>
    <row r="5407" spans="15:15">
      <c r="O5407" s="53"/>
    </row>
    <row r="5408" spans="15:15">
      <c r="O5408" s="53"/>
    </row>
    <row r="5409" spans="15:15">
      <c r="O5409" s="53"/>
    </row>
    <row r="5410" spans="15:15">
      <c r="O5410" s="53"/>
    </row>
    <row r="5411" spans="15:15">
      <c r="O5411" s="53"/>
    </row>
    <row r="5412" spans="15:15">
      <c r="O5412" s="53"/>
    </row>
    <row r="5413" spans="15:15">
      <c r="O5413" s="53"/>
    </row>
    <row r="5414" spans="15:15">
      <c r="O5414" s="53"/>
    </row>
    <row r="5415" spans="15:15">
      <c r="O5415" s="53"/>
    </row>
    <row r="5416" spans="15:15">
      <c r="O5416" s="53"/>
    </row>
    <row r="5417" spans="15:15">
      <c r="O5417" s="53"/>
    </row>
    <row r="5418" spans="15:15">
      <c r="O5418" s="53"/>
    </row>
    <row r="5419" spans="15:15">
      <c r="O5419" s="53"/>
    </row>
    <row r="5420" spans="15:15">
      <c r="O5420" s="53"/>
    </row>
    <row r="5421" spans="15:15">
      <c r="O5421" s="53"/>
    </row>
    <row r="5422" spans="15:15">
      <c r="O5422" s="53"/>
    </row>
    <row r="5423" spans="15:15">
      <c r="O5423" s="53"/>
    </row>
    <row r="5424" spans="15:15">
      <c r="O5424" s="53"/>
    </row>
    <row r="5425" spans="15:15">
      <c r="O5425" s="53"/>
    </row>
    <row r="5426" spans="15:15">
      <c r="O5426" s="53"/>
    </row>
    <row r="5427" spans="15:15">
      <c r="O5427" s="53"/>
    </row>
    <row r="5428" spans="15:15">
      <c r="O5428" s="53"/>
    </row>
    <row r="5429" spans="15:15">
      <c r="O5429" s="53"/>
    </row>
    <row r="5430" spans="15:15">
      <c r="O5430" s="53"/>
    </row>
    <row r="5431" spans="15:15">
      <c r="O5431" s="53"/>
    </row>
    <row r="5432" spans="15:15">
      <c r="O5432" s="53"/>
    </row>
    <row r="5433" spans="15:15">
      <c r="O5433" s="53"/>
    </row>
    <row r="5434" spans="15:15">
      <c r="O5434" s="53"/>
    </row>
    <row r="5435" spans="15:15">
      <c r="O5435" s="53"/>
    </row>
    <row r="5436" spans="15:15">
      <c r="O5436" s="53"/>
    </row>
    <row r="5437" spans="15:15">
      <c r="O5437" s="53"/>
    </row>
    <row r="5438" spans="15:15">
      <c r="O5438" s="53"/>
    </row>
    <row r="5439" spans="15:15">
      <c r="O5439" s="53"/>
    </row>
    <row r="5440" spans="15:15">
      <c r="O5440" s="53"/>
    </row>
    <row r="5441" spans="15:15">
      <c r="O5441" s="53"/>
    </row>
    <row r="5442" spans="15:15">
      <c r="O5442" s="53"/>
    </row>
    <row r="5443" spans="15:15">
      <c r="O5443" s="53"/>
    </row>
    <row r="5444" spans="15:15">
      <c r="O5444" s="53"/>
    </row>
    <row r="5445" spans="15:15">
      <c r="O5445" s="53"/>
    </row>
    <row r="5446" spans="15:15">
      <c r="O5446" s="53"/>
    </row>
    <row r="5447" spans="15:15">
      <c r="O5447" s="53"/>
    </row>
    <row r="5448" spans="15:15">
      <c r="O5448" s="53"/>
    </row>
    <row r="5449" spans="15:15">
      <c r="O5449" s="53"/>
    </row>
    <row r="5450" spans="15:15">
      <c r="O5450" s="53"/>
    </row>
    <row r="5451" spans="15:15">
      <c r="O5451" s="53"/>
    </row>
    <row r="5452" spans="15:15">
      <c r="O5452" s="53"/>
    </row>
    <row r="5453" spans="15:15">
      <c r="O5453" s="53"/>
    </row>
    <row r="5454" spans="15:15">
      <c r="O5454" s="53"/>
    </row>
    <row r="5455" spans="15:15">
      <c r="O5455" s="53"/>
    </row>
    <row r="5456" spans="15:15">
      <c r="O5456" s="53"/>
    </row>
    <row r="5457" spans="15:15">
      <c r="O5457" s="53"/>
    </row>
    <row r="5458" spans="15:15">
      <c r="O5458" s="53"/>
    </row>
    <row r="5459" spans="15:15">
      <c r="O5459" s="53"/>
    </row>
    <row r="5460" spans="15:15">
      <c r="O5460" s="53"/>
    </row>
    <row r="5461" spans="15:15">
      <c r="O5461" s="53"/>
    </row>
    <row r="5462" spans="15:15">
      <c r="O5462" s="53"/>
    </row>
    <row r="5463" spans="15:15">
      <c r="O5463" s="53"/>
    </row>
    <row r="5464" spans="15:15">
      <c r="O5464" s="53"/>
    </row>
    <row r="5465" spans="15:15">
      <c r="O5465" s="53"/>
    </row>
    <row r="5466" spans="15:15">
      <c r="O5466" s="53"/>
    </row>
    <row r="5467" spans="15:15">
      <c r="O5467" s="53"/>
    </row>
    <row r="5468" spans="15:15">
      <c r="O5468" s="53"/>
    </row>
    <row r="5469" spans="15:15">
      <c r="O5469" s="53"/>
    </row>
    <row r="5470" spans="15:15">
      <c r="O5470" s="53"/>
    </row>
    <row r="5471" spans="15:15">
      <c r="O5471" s="53"/>
    </row>
    <row r="5472" spans="15:15">
      <c r="O5472" s="53"/>
    </row>
    <row r="5473" spans="15:15">
      <c r="O5473" s="53"/>
    </row>
    <row r="5474" spans="15:15">
      <c r="O5474" s="53"/>
    </row>
    <row r="5475" spans="15:15">
      <c r="O5475" s="53"/>
    </row>
    <row r="5476" spans="15:15">
      <c r="O5476" s="53"/>
    </row>
    <row r="5477" spans="15:15">
      <c r="O5477" s="53"/>
    </row>
    <row r="5478" spans="15:15">
      <c r="O5478" s="53"/>
    </row>
    <row r="5479" spans="15:15">
      <c r="O5479" s="53"/>
    </row>
    <row r="5480" spans="15:15">
      <c r="O5480" s="53"/>
    </row>
    <row r="5481" spans="15:15">
      <c r="O5481" s="53"/>
    </row>
    <row r="5482" spans="15:15">
      <c r="O5482" s="53"/>
    </row>
    <row r="5483" spans="15:15">
      <c r="O5483" s="53"/>
    </row>
    <row r="5484" spans="15:15">
      <c r="O5484" s="53"/>
    </row>
    <row r="5485" spans="15:15">
      <c r="O5485" s="53"/>
    </row>
    <row r="5486" spans="15:15">
      <c r="O5486" s="53"/>
    </row>
    <row r="5487" spans="15:15">
      <c r="O5487" s="53"/>
    </row>
    <row r="5488" spans="15:15">
      <c r="O5488" s="53"/>
    </row>
    <row r="5489" spans="15:15">
      <c r="O5489" s="53"/>
    </row>
    <row r="5490" spans="15:15">
      <c r="O5490" s="53"/>
    </row>
    <row r="5491" spans="15:15">
      <c r="O5491" s="53"/>
    </row>
    <row r="5492" spans="15:15">
      <c r="O5492" s="53"/>
    </row>
    <row r="5493" spans="15:15">
      <c r="O5493" s="53"/>
    </row>
    <row r="5494" spans="15:15">
      <c r="O5494" s="53"/>
    </row>
    <row r="5495" spans="15:15">
      <c r="O5495" s="53"/>
    </row>
    <row r="5496" spans="15:15">
      <c r="O5496" s="53"/>
    </row>
    <row r="5497" spans="15:15">
      <c r="O5497" s="53"/>
    </row>
    <row r="5498" spans="15:15">
      <c r="O5498" s="53"/>
    </row>
    <row r="5499" spans="15:15">
      <c r="O5499" s="53"/>
    </row>
    <row r="5500" spans="15:15">
      <c r="O5500" s="53"/>
    </row>
    <row r="5501" spans="15:15">
      <c r="O5501" s="53"/>
    </row>
    <row r="5502" spans="15:15">
      <c r="O5502" s="53"/>
    </row>
    <row r="5503" spans="15:15">
      <c r="O5503" s="53"/>
    </row>
    <row r="5504" spans="15:15">
      <c r="O5504" s="53"/>
    </row>
    <row r="5505" spans="15:15">
      <c r="O5505" s="53"/>
    </row>
    <row r="5506" spans="15:15">
      <c r="O5506" s="53"/>
    </row>
    <row r="5507" spans="15:15">
      <c r="O5507" s="53"/>
    </row>
    <row r="5508" spans="15:15">
      <c r="O5508" s="53"/>
    </row>
    <row r="5509" spans="15:15">
      <c r="O5509" s="53"/>
    </row>
    <row r="5510" spans="15:15">
      <c r="O5510" s="53"/>
    </row>
    <row r="5511" spans="15:15">
      <c r="O5511" s="53"/>
    </row>
    <row r="5512" spans="15:15">
      <c r="O5512" s="53"/>
    </row>
    <row r="5513" spans="15:15">
      <c r="O5513" s="53"/>
    </row>
    <row r="5514" spans="15:15">
      <c r="O5514" s="53"/>
    </row>
    <row r="5515" spans="15:15">
      <c r="O5515" s="53"/>
    </row>
    <row r="5516" spans="15:15">
      <c r="O5516" s="53"/>
    </row>
    <row r="5517" spans="15:15">
      <c r="O5517" s="53"/>
    </row>
    <row r="5518" spans="15:15">
      <c r="O5518" s="53"/>
    </row>
    <row r="5519" spans="15:15">
      <c r="O5519" s="53"/>
    </row>
    <row r="5520" spans="15:15">
      <c r="O5520" s="53"/>
    </row>
    <row r="5521" spans="15:15">
      <c r="O5521" s="53"/>
    </row>
    <row r="5522" spans="15:15">
      <c r="O5522" s="53"/>
    </row>
    <row r="5523" spans="15:15">
      <c r="O5523" s="53"/>
    </row>
    <row r="5524" spans="15:15">
      <c r="O5524" s="53"/>
    </row>
    <row r="5525" spans="15:15">
      <c r="O5525" s="53"/>
    </row>
    <row r="5526" spans="15:15">
      <c r="O5526" s="53"/>
    </row>
    <row r="5527" spans="15:15">
      <c r="O5527" s="53"/>
    </row>
    <row r="5528" spans="15:15">
      <c r="O5528" s="53"/>
    </row>
    <row r="5529" spans="15:15">
      <c r="O5529" s="53"/>
    </row>
    <row r="5530" spans="15:15">
      <c r="O5530" s="53"/>
    </row>
    <row r="5531" spans="15:15">
      <c r="O5531" s="53"/>
    </row>
    <row r="5532" spans="15:15">
      <c r="O5532" s="53"/>
    </row>
    <row r="5533" spans="15:15">
      <c r="O5533" s="53"/>
    </row>
    <row r="5534" spans="15:15">
      <c r="O5534" s="53"/>
    </row>
    <row r="5535" spans="15:15">
      <c r="O5535" s="53"/>
    </row>
    <row r="5536" spans="15:15">
      <c r="O5536" s="53"/>
    </row>
    <row r="5537" spans="15:15">
      <c r="O5537" s="53"/>
    </row>
    <row r="5538" spans="15:15">
      <c r="O5538" s="53"/>
    </row>
    <row r="5539" spans="15:15">
      <c r="O5539" s="53"/>
    </row>
    <row r="5540" spans="15:15">
      <c r="O5540" s="53"/>
    </row>
    <row r="5541" spans="15:15">
      <c r="O5541" s="53"/>
    </row>
    <row r="5542" spans="15:15">
      <c r="O5542" s="53"/>
    </row>
    <row r="5543" spans="15:15">
      <c r="O5543" s="53"/>
    </row>
    <row r="5544" spans="15:15">
      <c r="O5544" s="53"/>
    </row>
    <row r="5545" spans="15:15">
      <c r="O5545" s="53"/>
    </row>
    <row r="5546" spans="15:15">
      <c r="O5546" s="53"/>
    </row>
    <row r="5547" spans="15:15">
      <c r="O5547" s="53"/>
    </row>
    <row r="5548" spans="15:15">
      <c r="O5548" s="53"/>
    </row>
    <row r="5549" spans="15:15">
      <c r="O5549" s="53"/>
    </row>
    <row r="5550" spans="15:15">
      <c r="O5550" s="53"/>
    </row>
    <row r="5551" spans="15:15">
      <c r="O5551" s="53"/>
    </row>
    <row r="5552" spans="15:15">
      <c r="O5552" s="53"/>
    </row>
    <row r="5553" spans="15:15">
      <c r="O5553" s="53"/>
    </row>
    <row r="5554" spans="15:15">
      <c r="O5554" s="53"/>
    </row>
    <row r="5555" spans="15:15">
      <c r="O5555" s="53"/>
    </row>
    <row r="5556" spans="15:15">
      <c r="O5556" s="53"/>
    </row>
    <row r="5557" spans="15:15">
      <c r="O5557" s="53"/>
    </row>
    <row r="5558" spans="15:15">
      <c r="O5558" s="53"/>
    </row>
    <row r="5559" spans="15:15">
      <c r="O5559" s="53"/>
    </row>
    <row r="5560" spans="15:15">
      <c r="O5560" s="53"/>
    </row>
    <row r="5561" spans="15:15">
      <c r="O5561" s="53"/>
    </row>
    <row r="5562" spans="15:15">
      <c r="O5562" s="53"/>
    </row>
    <row r="5563" spans="15:15">
      <c r="O5563" s="53"/>
    </row>
    <row r="5564" spans="15:15">
      <c r="O5564" s="53"/>
    </row>
    <row r="5565" spans="15:15">
      <c r="O5565" s="53"/>
    </row>
    <row r="5566" spans="15:15">
      <c r="O5566" s="53"/>
    </row>
    <row r="5567" spans="15:15">
      <c r="O5567" s="53"/>
    </row>
    <row r="5568" spans="15:15">
      <c r="O5568" s="53"/>
    </row>
    <row r="5569" spans="15:15">
      <c r="O5569" s="53"/>
    </row>
    <row r="5570" spans="15:15">
      <c r="O5570" s="53"/>
    </row>
    <row r="5571" spans="15:15">
      <c r="O5571" s="53"/>
    </row>
    <row r="5572" spans="15:15">
      <c r="O5572" s="53"/>
    </row>
    <row r="5573" spans="15:15">
      <c r="O5573" s="53"/>
    </row>
    <row r="5574" spans="15:15">
      <c r="O5574" s="53"/>
    </row>
    <row r="5575" spans="15:15">
      <c r="O5575" s="53"/>
    </row>
    <row r="5576" spans="15:15">
      <c r="O5576" s="53"/>
    </row>
    <row r="5577" spans="15:15">
      <c r="O5577" s="53"/>
    </row>
    <row r="5578" spans="15:15">
      <c r="O5578" s="53"/>
    </row>
    <row r="5579" spans="15:15">
      <c r="O5579" s="53"/>
    </row>
    <row r="5580" spans="15:15">
      <c r="O5580" s="53"/>
    </row>
    <row r="5581" spans="15:15">
      <c r="O5581" s="53"/>
    </row>
    <row r="5582" spans="15:15">
      <c r="O5582" s="53"/>
    </row>
    <row r="5583" spans="15:15">
      <c r="O5583" s="53"/>
    </row>
    <row r="5584" spans="15:15">
      <c r="O5584" s="53"/>
    </row>
    <row r="5585" spans="15:15">
      <c r="O5585" s="53"/>
    </row>
    <row r="5586" spans="15:15">
      <c r="O5586" s="53"/>
    </row>
    <row r="5587" spans="15:15">
      <c r="O5587" s="53"/>
    </row>
    <row r="5588" spans="15:15">
      <c r="O5588" s="53"/>
    </row>
    <row r="5589" spans="15:15">
      <c r="O5589" s="53"/>
    </row>
    <row r="5590" spans="15:15">
      <c r="O5590" s="53"/>
    </row>
    <row r="5591" spans="15:15">
      <c r="O5591" s="53"/>
    </row>
    <row r="5592" spans="15:15">
      <c r="O5592" s="53"/>
    </row>
    <row r="5593" spans="15:15">
      <c r="O5593" s="53"/>
    </row>
    <row r="5594" spans="15:15">
      <c r="O5594" s="53"/>
    </row>
    <row r="5595" spans="15:15">
      <c r="O5595" s="53"/>
    </row>
    <row r="5596" spans="15:15">
      <c r="O5596" s="53"/>
    </row>
    <row r="5597" spans="15:15">
      <c r="O5597" s="53"/>
    </row>
    <row r="5598" spans="15:15">
      <c r="O5598" s="53"/>
    </row>
    <row r="5599" spans="15:15">
      <c r="O5599" s="53"/>
    </row>
    <row r="5600" spans="15:15">
      <c r="O5600" s="53"/>
    </row>
    <row r="5601" spans="15:15">
      <c r="O5601" s="53"/>
    </row>
    <row r="5602" spans="15:15">
      <c r="O5602" s="53"/>
    </row>
    <row r="5603" spans="15:15">
      <c r="O5603" s="53"/>
    </row>
    <row r="5604" spans="15:15">
      <c r="O5604" s="53"/>
    </row>
    <row r="5605" spans="15:15">
      <c r="O5605" s="53"/>
    </row>
    <row r="5606" spans="15:15">
      <c r="O5606" s="53"/>
    </row>
    <row r="5607" spans="15:15">
      <c r="O5607" s="53"/>
    </row>
    <row r="5608" spans="15:15">
      <c r="O5608" s="53"/>
    </row>
    <row r="5609" spans="15:15">
      <c r="O5609" s="53"/>
    </row>
    <row r="5610" spans="15:15">
      <c r="O5610" s="53"/>
    </row>
    <row r="5611" spans="15:15">
      <c r="O5611" s="53"/>
    </row>
    <row r="5612" spans="15:15">
      <c r="O5612" s="53"/>
    </row>
    <row r="5613" spans="15:15">
      <c r="O5613" s="53"/>
    </row>
    <row r="5614" spans="15:15">
      <c r="O5614" s="53"/>
    </row>
    <row r="5615" spans="15:15">
      <c r="O5615" s="53"/>
    </row>
    <row r="5616" spans="15:15">
      <c r="O5616" s="53"/>
    </row>
    <row r="5617" spans="15:15">
      <c r="O5617" s="53"/>
    </row>
    <row r="5618" spans="15:15">
      <c r="O5618" s="53"/>
    </row>
    <row r="5619" spans="15:15">
      <c r="O5619" s="53"/>
    </row>
    <row r="5620" spans="15:15">
      <c r="O5620" s="53"/>
    </row>
    <row r="5621" spans="15:15">
      <c r="O5621" s="53"/>
    </row>
    <row r="5622" spans="15:15">
      <c r="O5622" s="53"/>
    </row>
    <row r="5623" spans="15:15">
      <c r="O5623" s="53"/>
    </row>
    <row r="5624" spans="15:15">
      <c r="O5624" s="53"/>
    </row>
    <row r="5625" spans="15:15">
      <c r="O5625" s="53"/>
    </row>
    <row r="5626" spans="15:15">
      <c r="O5626" s="53"/>
    </row>
    <row r="5627" spans="15:15">
      <c r="O5627" s="53"/>
    </row>
    <row r="5628" spans="15:15">
      <c r="O5628" s="53"/>
    </row>
    <row r="5629" spans="15:15">
      <c r="O5629" s="53"/>
    </row>
    <row r="5630" spans="15:15">
      <c r="O5630" s="53"/>
    </row>
    <row r="5631" spans="15:15">
      <c r="O5631" s="53"/>
    </row>
    <row r="5632" spans="15:15">
      <c r="O5632" s="53"/>
    </row>
    <row r="5633" spans="15:15">
      <c r="O5633" s="53"/>
    </row>
    <row r="5634" spans="15:15">
      <c r="O5634" s="53"/>
    </row>
    <row r="5635" spans="15:15">
      <c r="O5635" s="53"/>
    </row>
    <row r="5636" spans="15:15">
      <c r="O5636" s="53"/>
    </row>
    <row r="5637" spans="15:15">
      <c r="O5637" s="53"/>
    </row>
    <row r="5638" spans="15:15">
      <c r="O5638" s="53"/>
    </row>
    <row r="5639" spans="15:15">
      <c r="O5639" s="53"/>
    </row>
    <row r="5640" spans="15:15">
      <c r="O5640" s="53"/>
    </row>
    <row r="5641" spans="15:15">
      <c r="O5641" s="53"/>
    </row>
    <row r="5642" spans="15:15">
      <c r="O5642" s="53"/>
    </row>
    <row r="5643" spans="15:15">
      <c r="O5643" s="53"/>
    </row>
    <row r="5644" spans="15:15">
      <c r="O5644" s="53"/>
    </row>
    <row r="5645" spans="15:15">
      <c r="O5645" s="53"/>
    </row>
    <row r="5646" spans="15:15">
      <c r="O5646" s="53"/>
    </row>
    <row r="5647" spans="15:15">
      <c r="O5647" s="53"/>
    </row>
    <row r="5648" spans="15:15">
      <c r="O5648" s="53"/>
    </row>
    <row r="5649" spans="15:15">
      <c r="O5649" s="53"/>
    </row>
    <row r="5650" spans="15:15">
      <c r="O5650" s="53"/>
    </row>
    <row r="5651" spans="15:15">
      <c r="O5651" s="53"/>
    </row>
    <row r="5652" spans="15:15">
      <c r="O5652" s="53"/>
    </row>
    <row r="5653" spans="15:15">
      <c r="O5653" s="53"/>
    </row>
    <row r="5654" spans="15:15">
      <c r="O5654" s="53"/>
    </row>
    <row r="5655" spans="15:15">
      <c r="O5655" s="53"/>
    </row>
    <row r="5656" spans="15:15">
      <c r="O5656" s="53"/>
    </row>
    <row r="5657" spans="15:15">
      <c r="O5657" s="53"/>
    </row>
    <row r="5658" spans="15:15">
      <c r="O5658" s="53"/>
    </row>
    <row r="5659" spans="15:15">
      <c r="O5659" s="53"/>
    </row>
    <row r="5660" spans="15:15">
      <c r="O5660" s="53"/>
    </row>
    <row r="5661" spans="15:15">
      <c r="O5661" s="53"/>
    </row>
    <row r="5662" spans="15:15">
      <c r="O5662" s="53"/>
    </row>
    <row r="5663" spans="15:15">
      <c r="O5663" s="53"/>
    </row>
    <row r="5664" spans="15:15">
      <c r="O5664" s="53"/>
    </row>
    <row r="5665" spans="15:15">
      <c r="O5665" s="53"/>
    </row>
    <row r="5666" spans="15:15">
      <c r="O5666" s="53"/>
    </row>
    <row r="5667" spans="15:15">
      <c r="O5667" s="53"/>
    </row>
    <row r="5668" spans="15:15">
      <c r="O5668" s="53"/>
    </row>
    <row r="5669" spans="15:15">
      <c r="O5669" s="53"/>
    </row>
    <row r="5670" spans="15:15">
      <c r="O5670" s="53"/>
    </row>
    <row r="5671" spans="15:15">
      <c r="O5671" s="53"/>
    </row>
    <row r="5672" spans="15:15">
      <c r="O5672" s="53"/>
    </row>
    <row r="5673" spans="15:15">
      <c r="O5673" s="53"/>
    </row>
    <row r="5674" spans="15:15">
      <c r="O5674" s="53"/>
    </row>
    <row r="5675" spans="15:15">
      <c r="O5675" s="53"/>
    </row>
    <row r="5676" spans="15:15">
      <c r="O5676" s="53"/>
    </row>
    <row r="5677" spans="15:15">
      <c r="O5677" s="53"/>
    </row>
    <row r="5678" spans="15:15">
      <c r="O5678" s="53"/>
    </row>
    <row r="5679" spans="15:15">
      <c r="O5679" s="53"/>
    </row>
    <row r="5680" spans="15:15">
      <c r="O5680" s="53"/>
    </row>
    <row r="5681" spans="15:15">
      <c r="O5681" s="53"/>
    </row>
    <row r="5682" spans="15:15">
      <c r="O5682" s="53"/>
    </row>
    <row r="5683" spans="15:15">
      <c r="O5683" s="53"/>
    </row>
    <row r="5684" spans="15:15">
      <c r="O5684" s="53"/>
    </row>
    <row r="5685" spans="15:15">
      <c r="O5685" s="53"/>
    </row>
    <row r="5686" spans="15:15">
      <c r="O5686" s="53"/>
    </row>
    <row r="5687" spans="15:15">
      <c r="O5687" s="53"/>
    </row>
    <row r="5688" spans="15:15">
      <c r="O5688" s="53"/>
    </row>
    <row r="5689" spans="15:15">
      <c r="O5689" s="53"/>
    </row>
    <row r="5690" spans="15:15">
      <c r="O5690" s="53"/>
    </row>
    <row r="5691" spans="15:15">
      <c r="O5691" s="53"/>
    </row>
    <row r="5692" spans="15:15">
      <c r="O5692" s="53"/>
    </row>
    <row r="5693" spans="15:15">
      <c r="O5693" s="53"/>
    </row>
    <row r="5694" spans="15:15">
      <c r="O5694" s="53"/>
    </row>
    <row r="5695" spans="15:15">
      <c r="O5695" s="53"/>
    </row>
    <row r="5696" spans="15:15">
      <c r="O5696" s="53"/>
    </row>
    <row r="5697" spans="15:15">
      <c r="O5697" s="53"/>
    </row>
    <row r="5698" spans="15:15">
      <c r="O5698" s="53"/>
    </row>
    <row r="5699" spans="15:15">
      <c r="O5699" s="53"/>
    </row>
    <row r="5700" spans="15:15">
      <c r="O5700" s="53"/>
    </row>
    <row r="5701" spans="15:15">
      <c r="O5701" s="53"/>
    </row>
    <row r="5702" spans="15:15">
      <c r="O5702" s="53"/>
    </row>
    <row r="5703" spans="15:15">
      <c r="O5703" s="53"/>
    </row>
    <row r="5704" spans="15:15">
      <c r="O5704" s="53"/>
    </row>
    <row r="5705" spans="15:15">
      <c r="O5705" s="53"/>
    </row>
    <row r="5706" spans="15:15">
      <c r="O5706" s="53"/>
    </row>
    <row r="5707" spans="15:15">
      <c r="O5707" s="53"/>
    </row>
    <row r="5708" spans="15:15">
      <c r="O5708" s="53"/>
    </row>
    <row r="5709" spans="15:15">
      <c r="O5709" s="53"/>
    </row>
    <row r="5710" spans="15:15">
      <c r="O5710" s="53"/>
    </row>
    <row r="5711" spans="15:15">
      <c r="O5711" s="53"/>
    </row>
    <row r="5712" spans="15:15">
      <c r="O5712" s="53"/>
    </row>
    <row r="5713" spans="15:15">
      <c r="O5713" s="53"/>
    </row>
    <row r="5714" spans="15:15">
      <c r="O5714" s="53"/>
    </row>
    <row r="5715" spans="15:15">
      <c r="O5715" s="53"/>
    </row>
    <row r="5716" spans="15:15">
      <c r="O5716" s="53"/>
    </row>
    <row r="5717" spans="15:15">
      <c r="O5717" s="53"/>
    </row>
    <row r="5718" spans="15:15">
      <c r="O5718" s="53"/>
    </row>
    <row r="5719" spans="15:15">
      <c r="O5719" s="53"/>
    </row>
    <row r="5720" spans="15:15">
      <c r="O5720" s="53"/>
    </row>
    <row r="5721" spans="15:15">
      <c r="O5721" s="53"/>
    </row>
    <row r="5722" spans="15:15">
      <c r="O5722" s="53"/>
    </row>
    <row r="5723" spans="15:15">
      <c r="O5723" s="53"/>
    </row>
    <row r="5724" spans="15:15">
      <c r="O5724" s="53"/>
    </row>
    <row r="5725" spans="15:15">
      <c r="O5725" s="53"/>
    </row>
    <row r="5726" spans="15:15">
      <c r="O5726" s="53"/>
    </row>
    <row r="5727" spans="15:15">
      <c r="O5727" s="53"/>
    </row>
    <row r="5728" spans="15:15">
      <c r="O5728" s="53"/>
    </row>
    <row r="5729" spans="15:15">
      <c r="O5729" s="53"/>
    </row>
    <row r="5730" spans="15:15">
      <c r="O5730" s="53"/>
    </row>
    <row r="5731" spans="15:15">
      <c r="O5731" s="53"/>
    </row>
    <row r="5732" spans="15:15">
      <c r="O5732" s="53"/>
    </row>
    <row r="5733" spans="15:15">
      <c r="O5733" s="53"/>
    </row>
    <row r="5734" spans="15:15">
      <c r="O5734" s="53"/>
    </row>
    <row r="5735" spans="15:15">
      <c r="O5735" s="53"/>
    </row>
    <row r="5736" spans="15:15">
      <c r="O5736" s="53"/>
    </row>
    <row r="5737" spans="15:15">
      <c r="O5737" s="53"/>
    </row>
    <row r="5738" spans="15:15">
      <c r="O5738" s="53"/>
    </row>
    <row r="5739" spans="15:15">
      <c r="O5739" s="53"/>
    </row>
    <row r="5740" spans="15:15">
      <c r="O5740" s="53"/>
    </row>
    <row r="5741" spans="15:15">
      <c r="O5741" s="53"/>
    </row>
    <row r="5742" spans="15:15">
      <c r="O5742" s="53"/>
    </row>
    <row r="5743" spans="15:15">
      <c r="O5743" s="53"/>
    </row>
    <row r="5744" spans="15:15">
      <c r="O5744" s="53"/>
    </row>
    <row r="5745" spans="15:15">
      <c r="O5745" s="53"/>
    </row>
    <row r="5746" spans="15:15">
      <c r="O5746" s="53"/>
    </row>
    <row r="5747" spans="15:15">
      <c r="O5747" s="53"/>
    </row>
    <row r="5748" spans="15:15">
      <c r="O5748" s="53"/>
    </row>
    <row r="5749" spans="15:15">
      <c r="O5749" s="53"/>
    </row>
    <row r="5750" spans="15:15">
      <c r="O5750" s="53"/>
    </row>
    <row r="5751" spans="15:15">
      <c r="O5751" s="53"/>
    </row>
    <row r="5752" spans="15:15">
      <c r="O5752" s="53"/>
    </row>
    <row r="5753" spans="15:15">
      <c r="O5753" s="53"/>
    </row>
    <row r="5754" spans="15:15">
      <c r="O5754" s="53"/>
    </row>
    <row r="5755" spans="15:15">
      <c r="O5755" s="53"/>
    </row>
    <row r="5756" spans="15:15">
      <c r="O5756" s="53"/>
    </row>
    <row r="5757" spans="15:15">
      <c r="O5757" s="53"/>
    </row>
    <row r="5758" spans="15:15">
      <c r="O5758" s="53"/>
    </row>
    <row r="5759" spans="15:15">
      <c r="O5759" s="53"/>
    </row>
    <row r="5760" spans="15:15">
      <c r="O5760" s="53"/>
    </row>
    <row r="5761" spans="15:15">
      <c r="O5761" s="53"/>
    </row>
    <row r="5762" spans="15:15">
      <c r="O5762" s="53"/>
    </row>
    <row r="5763" spans="15:15">
      <c r="O5763" s="53"/>
    </row>
    <row r="5764" spans="15:15">
      <c r="O5764" s="53"/>
    </row>
    <row r="5765" spans="15:15">
      <c r="O5765" s="53"/>
    </row>
    <row r="5766" spans="15:15">
      <c r="O5766" s="53"/>
    </row>
    <row r="5767" spans="15:15">
      <c r="O5767" s="53"/>
    </row>
    <row r="5768" spans="15:15">
      <c r="O5768" s="53"/>
    </row>
    <row r="5769" spans="15:15">
      <c r="O5769" s="53"/>
    </row>
    <row r="5770" spans="15:15">
      <c r="O5770" s="53"/>
    </row>
    <row r="5771" spans="15:15">
      <c r="O5771" s="53"/>
    </row>
    <row r="5772" spans="15:15">
      <c r="O5772" s="53"/>
    </row>
    <row r="5773" spans="15:15">
      <c r="O5773" s="53"/>
    </row>
    <row r="5774" spans="15:15">
      <c r="O5774" s="53"/>
    </row>
    <row r="5775" spans="15:15">
      <c r="O5775" s="53"/>
    </row>
    <row r="5776" spans="15:15">
      <c r="O5776" s="53"/>
    </row>
    <row r="5777" spans="15:15">
      <c r="O5777" s="53"/>
    </row>
    <row r="5778" spans="15:15">
      <c r="O5778" s="53"/>
    </row>
    <row r="5779" spans="15:15">
      <c r="O5779" s="53"/>
    </row>
    <row r="5780" spans="15:15">
      <c r="O5780" s="53"/>
    </row>
    <row r="5781" spans="15:15">
      <c r="O5781" s="53"/>
    </row>
    <row r="5782" spans="15:15">
      <c r="O5782" s="53"/>
    </row>
    <row r="5783" spans="15:15">
      <c r="O5783" s="53"/>
    </row>
    <row r="5784" spans="15:15">
      <c r="O5784" s="53"/>
    </row>
    <row r="5785" spans="15:15">
      <c r="O5785" s="53"/>
    </row>
    <row r="5786" spans="15:15">
      <c r="O5786" s="53"/>
    </row>
    <row r="5787" spans="15:15">
      <c r="O5787" s="53"/>
    </row>
    <row r="5788" spans="15:15">
      <c r="O5788" s="53"/>
    </row>
    <row r="5789" spans="15:15">
      <c r="O5789" s="53"/>
    </row>
    <row r="5790" spans="15:15">
      <c r="O5790" s="53"/>
    </row>
    <row r="5791" spans="15:15">
      <c r="O5791" s="53"/>
    </row>
    <row r="5792" spans="15:15">
      <c r="O5792" s="53"/>
    </row>
    <row r="5793" spans="15:15">
      <c r="O5793" s="53"/>
    </row>
    <row r="5794" spans="15:15">
      <c r="O5794" s="53"/>
    </row>
    <row r="5795" spans="15:15">
      <c r="O5795" s="53"/>
    </row>
    <row r="5796" spans="15:15">
      <c r="O5796" s="53"/>
    </row>
    <row r="5797" spans="15:15">
      <c r="O5797" s="53"/>
    </row>
    <row r="5798" spans="15:15">
      <c r="O5798" s="53"/>
    </row>
    <row r="5799" spans="15:15">
      <c r="O5799" s="53"/>
    </row>
    <row r="5800" spans="15:15">
      <c r="O5800" s="53"/>
    </row>
    <row r="5801" spans="15:15">
      <c r="O5801" s="53"/>
    </row>
    <row r="5802" spans="15:15">
      <c r="O5802" s="53"/>
    </row>
    <row r="5803" spans="15:15">
      <c r="O5803" s="53"/>
    </row>
    <row r="5804" spans="15:15">
      <c r="O5804" s="53"/>
    </row>
    <row r="5805" spans="15:15">
      <c r="O5805" s="53"/>
    </row>
    <row r="5806" spans="15:15">
      <c r="O5806" s="53"/>
    </row>
    <row r="5807" spans="15:15">
      <c r="O5807" s="53"/>
    </row>
    <row r="5808" spans="15:15">
      <c r="O5808" s="53"/>
    </row>
    <row r="5809" spans="15:15">
      <c r="O5809" s="53"/>
    </row>
    <row r="5810" spans="15:15">
      <c r="O5810" s="53"/>
    </row>
    <row r="5811" spans="15:15">
      <c r="O5811" s="53"/>
    </row>
    <row r="5812" spans="15:15">
      <c r="O5812" s="53"/>
    </row>
    <row r="5813" spans="15:15">
      <c r="O5813" s="53"/>
    </row>
    <row r="5814" spans="15:15">
      <c r="O5814" s="53"/>
    </row>
    <row r="5815" spans="15:15">
      <c r="O5815" s="53"/>
    </row>
    <row r="5816" spans="15:15">
      <c r="O5816" s="53"/>
    </row>
    <row r="5817" spans="15:15">
      <c r="O5817" s="53"/>
    </row>
    <row r="5818" spans="15:15">
      <c r="O5818" s="53"/>
    </row>
    <row r="5819" spans="15:15">
      <c r="O5819" s="53"/>
    </row>
    <row r="5820" spans="15:15">
      <c r="O5820" s="53"/>
    </row>
    <row r="5821" spans="15:15">
      <c r="O5821" s="53"/>
    </row>
    <row r="5822" spans="15:15">
      <c r="O5822" s="53"/>
    </row>
    <row r="5823" spans="15:15">
      <c r="O5823" s="53"/>
    </row>
    <row r="5824" spans="15:15">
      <c r="O5824" s="53"/>
    </row>
    <row r="5825" spans="15:15">
      <c r="O5825" s="53"/>
    </row>
    <row r="5826" spans="15:15">
      <c r="O5826" s="53"/>
    </row>
    <row r="5827" spans="15:15">
      <c r="O5827" s="53"/>
    </row>
    <row r="5828" spans="15:15">
      <c r="O5828" s="53"/>
    </row>
    <row r="5829" spans="15:15">
      <c r="O5829" s="53"/>
    </row>
    <row r="5830" spans="15:15">
      <c r="O5830" s="53"/>
    </row>
    <row r="5831" spans="15:15">
      <c r="O5831" s="53"/>
    </row>
    <row r="5832" spans="15:15">
      <c r="O5832" s="53"/>
    </row>
    <row r="5833" spans="15:15">
      <c r="O5833" s="53"/>
    </row>
    <row r="5834" spans="15:15">
      <c r="O5834" s="53"/>
    </row>
    <row r="5835" spans="15:15">
      <c r="O5835" s="53"/>
    </row>
    <row r="5836" spans="15:15">
      <c r="O5836" s="53"/>
    </row>
    <row r="5837" spans="15:15">
      <c r="O5837" s="53"/>
    </row>
    <row r="5838" spans="15:15">
      <c r="O5838" s="53"/>
    </row>
    <row r="5839" spans="15:15">
      <c r="O5839" s="53"/>
    </row>
    <row r="5840" spans="15:15">
      <c r="O5840" s="53"/>
    </row>
    <row r="5841" spans="15:15">
      <c r="O5841" s="53"/>
    </row>
    <row r="5842" spans="15:15">
      <c r="O5842" s="53"/>
    </row>
    <row r="5843" spans="15:15">
      <c r="O5843" s="53"/>
    </row>
    <row r="5844" spans="15:15">
      <c r="O5844" s="53"/>
    </row>
    <row r="5845" spans="15:15">
      <c r="O5845" s="53"/>
    </row>
    <row r="5846" spans="15:15">
      <c r="O5846" s="53"/>
    </row>
    <row r="5847" spans="15:15">
      <c r="O5847" s="53"/>
    </row>
    <row r="5848" spans="15:15">
      <c r="O5848" s="53"/>
    </row>
    <row r="5849" spans="15:15">
      <c r="O5849" s="53"/>
    </row>
    <row r="5850" spans="15:15">
      <c r="O5850" s="53"/>
    </row>
    <row r="5851" spans="15:15">
      <c r="O5851" s="53"/>
    </row>
    <row r="5852" spans="15:15">
      <c r="O5852" s="53"/>
    </row>
    <row r="5853" spans="15:15">
      <c r="O5853" s="53"/>
    </row>
    <row r="5854" spans="15:15">
      <c r="O5854" s="53"/>
    </row>
    <row r="5855" spans="15:15">
      <c r="O5855" s="53"/>
    </row>
    <row r="5856" spans="15:15">
      <c r="O5856" s="53"/>
    </row>
    <row r="5857" spans="15:15">
      <c r="O5857" s="53"/>
    </row>
    <row r="5858" spans="15:15">
      <c r="O5858" s="53"/>
    </row>
    <row r="5859" spans="15:15">
      <c r="O5859" s="53"/>
    </row>
    <row r="5860" spans="15:15">
      <c r="O5860" s="53"/>
    </row>
    <row r="5861" spans="15:15">
      <c r="O5861" s="53"/>
    </row>
    <row r="5862" spans="15:15">
      <c r="O5862" s="53"/>
    </row>
    <row r="5863" spans="15:15">
      <c r="O5863" s="53"/>
    </row>
    <row r="5864" spans="15:15">
      <c r="O5864" s="53"/>
    </row>
    <row r="5865" spans="15:15">
      <c r="O5865" s="53"/>
    </row>
    <row r="5866" spans="15:15">
      <c r="O5866" s="53"/>
    </row>
    <row r="5867" spans="15:15">
      <c r="O5867" s="53"/>
    </row>
    <row r="5868" spans="15:15">
      <c r="O5868" s="53"/>
    </row>
    <row r="5869" spans="15:15">
      <c r="O5869" s="53"/>
    </row>
    <row r="5870" spans="15:15">
      <c r="O5870" s="53"/>
    </row>
    <row r="5871" spans="15:15">
      <c r="O5871" s="53"/>
    </row>
    <row r="5872" spans="15:15">
      <c r="O5872" s="53"/>
    </row>
    <row r="5873" spans="15:15">
      <c r="O5873" s="53"/>
    </row>
    <row r="5874" spans="15:15">
      <c r="O5874" s="53"/>
    </row>
    <row r="5875" spans="15:15">
      <c r="O5875" s="53"/>
    </row>
    <row r="5876" spans="15:15">
      <c r="O5876" s="53"/>
    </row>
    <row r="5877" spans="15:15">
      <c r="O5877" s="53"/>
    </row>
    <row r="5878" spans="15:15">
      <c r="O5878" s="53"/>
    </row>
    <row r="5879" spans="15:15">
      <c r="O5879" s="53"/>
    </row>
    <row r="5880" spans="15:15">
      <c r="O5880" s="53"/>
    </row>
    <row r="5881" spans="15:15">
      <c r="O5881" s="53"/>
    </row>
    <row r="5882" spans="15:15">
      <c r="O5882" s="53"/>
    </row>
    <row r="5883" spans="15:15">
      <c r="O5883" s="53"/>
    </row>
    <row r="5884" spans="15:15">
      <c r="O5884" s="53"/>
    </row>
    <row r="5885" spans="15:15">
      <c r="O5885" s="53"/>
    </row>
    <row r="5886" spans="15:15">
      <c r="O5886" s="53"/>
    </row>
    <row r="5887" spans="15:15">
      <c r="O5887" s="53"/>
    </row>
    <row r="5888" spans="15:15">
      <c r="O5888" s="53"/>
    </row>
    <row r="5889" spans="15:15">
      <c r="O5889" s="53"/>
    </row>
    <row r="5890" spans="15:15">
      <c r="O5890" s="53"/>
    </row>
    <row r="5891" spans="15:15">
      <c r="O5891" s="53"/>
    </row>
    <row r="5892" spans="15:15">
      <c r="O5892" s="53"/>
    </row>
    <row r="5893" spans="15:15">
      <c r="O5893" s="53"/>
    </row>
    <row r="5894" spans="15:15">
      <c r="O5894" s="53"/>
    </row>
    <row r="5895" spans="15:15">
      <c r="O5895" s="53"/>
    </row>
    <row r="5896" spans="15:15">
      <c r="O5896" s="53"/>
    </row>
    <row r="5897" spans="15:15">
      <c r="O5897" s="53"/>
    </row>
    <row r="5898" spans="15:15">
      <c r="O5898" s="53"/>
    </row>
    <row r="5899" spans="15:15">
      <c r="O5899" s="53"/>
    </row>
    <row r="5900" spans="15:15">
      <c r="O5900" s="53"/>
    </row>
    <row r="5901" spans="15:15">
      <c r="O5901" s="53"/>
    </row>
    <row r="5902" spans="15:15">
      <c r="O5902" s="53"/>
    </row>
    <row r="5903" spans="15:15">
      <c r="O5903" s="53"/>
    </row>
    <row r="5904" spans="15:15">
      <c r="O5904" s="53"/>
    </row>
    <row r="5905" spans="15:15">
      <c r="O5905" s="53"/>
    </row>
    <row r="5906" spans="15:15">
      <c r="O5906" s="53"/>
    </row>
    <row r="5907" spans="15:15">
      <c r="O5907" s="53"/>
    </row>
    <row r="5908" spans="15:15">
      <c r="O5908" s="53"/>
    </row>
    <row r="5909" spans="15:15">
      <c r="O5909" s="53"/>
    </row>
    <row r="5910" spans="15:15">
      <c r="O5910" s="53"/>
    </row>
    <row r="5911" spans="15:15">
      <c r="O5911" s="53"/>
    </row>
    <row r="5912" spans="15:15">
      <c r="O5912" s="53"/>
    </row>
    <row r="5913" spans="15:15">
      <c r="O5913" s="53"/>
    </row>
    <row r="5914" spans="15:15">
      <c r="O5914" s="53"/>
    </row>
    <row r="5915" spans="15:15">
      <c r="O5915" s="53"/>
    </row>
    <row r="5916" spans="15:15">
      <c r="O5916" s="53"/>
    </row>
    <row r="5917" spans="15:15">
      <c r="O5917" s="53"/>
    </row>
    <row r="5918" spans="15:15">
      <c r="O5918" s="53"/>
    </row>
    <row r="5919" spans="15:15">
      <c r="O5919" s="53"/>
    </row>
    <row r="5920" spans="15:15">
      <c r="O5920" s="53"/>
    </row>
    <row r="5921" spans="15:15">
      <c r="O5921" s="53"/>
    </row>
    <row r="5922" spans="15:15">
      <c r="O5922" s="53"/>
    </row>
    <row r="5923" spans="15:15">
      <c r="O5923" s="53"/>
    </row>
    <row r="5924" spans="15:15">
      <c r="O5924" s="53"/>
    </row>
    <row r="5925" spans="15:15">
      <c r="O5925" s="53"/>
    </row>
    <row r="5926" spans="15:15">
      <c r="O5926" s="53"/>
    </row>
    <row r="5927" spans="15:15">
      <c r="O5927" s="53"/>
    </row>
    <row r="5928" spans="15:15">
      <c r="O5928" s="53"/>
    </row>
    <row r="5929" spans="15:15">
      <c r="O5929" s="53"/>
    </row>
    <row r="5930" spans="15:15">
      <c r="O5930" s="53"/>
    </row>
    <row r="5931" spans="15:15">
      <c r="O5931" s="53"/>
    </row>
    <row r="5932" spans="15:15">
      <c r="O5932" s="53"/>
    </row>
    <row r="5933" spans="15:15">
      <c r="O5933" s="53"/>
    </row>
    <row r="5934" spans="15:15">
      <c r="O5934" s="53"/>
    </row>
    <row r="5935" spans="15:15">
      <c r="O5935" s="53"/>
    </row>
    <row r="5936" spans="15:15">
      <c r="O5936" s="53"/>
    </row>
    <row r="5937" spans="15:15">
      <c r="O5937" s="53"/>
    </row>
    <row r="5938" spans="15:15">
      <c r="O5938" s="53"/>
    </row>
    <row r="5939" spans="15:15">
      <c r="O5939" s="53"/>
    </row>
    <row r="5940" spans="15:15">
      <c r="O5940" s="53"/>
    </row>
    <row r="5941" spans="15:15">
      <c r="O5941" s="53"/>
    </row>
    <row r="5942" spans="15:15">
      <c r="O5942" s="53"/>
    </row>
    <row r="5943" spans="15:15">
      <c r="O5943" s="53"/>
    </row>
    <row r="5944" spans="15:15">
      <c r="O5944" s="53"/>
    </row>
    <row r="5945" spans="15:15">
      <c r="O5945" s="53"/>
    </row>
    <row r="5946" spans="15:15">
      <c r="O5946" s="53"/>
    </row>
    <row r="5947" spans="15:15">
      <c r="O5947" s="53"/>
    </row>
    <row r="5948" spans="15:15">
      <c r="O5948" s="53"/>
    </row>
    <row r="5949" spans="15:15">
      <c r="O5949" s="53"/>
    </row>
    <row r="5950" spans="15:15">
      <c r="O5950" s="53"/>
    </row>
    <row r="5951" spans="15:15">
      <c r="O5951" s="53"/>
    </row>
    <row r="5952" spans="15:15">
      <c r="O5952" s="53"/>
    </row>
    <row r="5953" spans="15:15">
      <c r="O5953" s="53"/>
    </row>
    <row r="5954" spans="15:15">
      <c r="O5954" s="53"/>
    </row>
    <row r="5955" spans="15:15">
      <c r="O5955" s="53"/>
    </row>
    <row r="5956" spans="15:15">
      <c r="O5956" s="53"/>
    </row>
    <row r="5957" spans="15:15">
      <c r="O5957" s="53"/>
    </row>
    <row r="5958" spans="15:15">
      <c r="O5958" s="53"/>
    </row>
    <row r="5959" spans="15:15">
      <c r="O5959" s="53"/>
    </row>
    <row r="5960" spans="15:15">
      <c r="O5960" s="53"/>
    </row>
    <row r="5961" spans="15:15">
      <c r="O5961" s="53"/>
    </row>
    <row r="5962" spans="15:15">
      <c r="O5962" s="53"/>
    </row>
    <row r="5963" spans="15:15">
      <c r="O5963" s="53"/>
    </row>
    <row r="5964" spans="15:15">
      <c r="O5964" s="53"/>
    </row>
    <row r="5965" spans="15:15">
      <c r="O5965" s="53"/>
    </row>
    <row r="5966" spans="15:15">
      <c r="O5966" s="53"/>
    </row>
    <row r="5967" spans="15:15">
      <c r="O5967" s="53"/>
    </row>
    <row r="5968" spans="15:15">
      <c r="O5968" s="53"/>
    </row>
    <row r="5969" spans="15:15">
      <c r="O5969" s="53"/>
    </row>
    <row r="5970" spans="15:15">
      <c r="O5970" s="53"/>
    </row>
    <row r="5971" spans="15:15">
      <c r="O5971" s="53"/>
    </row>
    <row r="5972" spans="15:15">
      <c r="O5972" s="53"/>
    </row>
    <row r="5973" spans="15:15">
      <c r="O5973" s="53"/>
    </row>
    <row r="5974" spans="15:15">
      <c r="O5974" s="53"/>
    </row>
    <row r="5975" spans="15:15">
      <c r="O5975" s="53"/>
    </row>
    <row r="5976" spans="15:15">
      <c r="O5976" s="53"/>
    </row>
    <row r="5977" spans="15:15">
      <c r="O5977" s="53"/>
    </row>
    <row r="5978" spans="15:15">
      <c r="O5978" s="53"/>
    </row>
    <row r="5979" spans="15:15">
      <c r="O5979" s="53"/>
    </row>
    <row r="5980" spans="15:15">
      <c r="O5980" s="53"/>
    </row>
    <row r="5981" spans="15:15">
      <c r="O5981" s="53"/>
    </row>
    <row r="5982" spans="15:15">
      <c r="O5982" s="53"/>
    </row>
    <row r="5983" spans="15:15">
      <c r="O5983" s="53"/>
    </row>
    <row r="5984" spans="15:15">
      <c r="O5984" s="53"/>
    </row>
    <row r="5985" spans="15:15">
      <c r="O5985" s="53"/>
    </row>
    <row r="5986" spans="15:15">
      <c r="O5986" s="53"/>
    </row>
    <row r="5987" spans="15:15">
      <c r="O5987" s="53"/>
    </row>
    <row r="5988" spans="15:15">
      <c r="O5988" s="53"/>
    </row>
    <row r="5989" spans="15:15">
      <c r="O5989" s="53"/>
    </row>
    <row r="5990" spans="15:15">
      <c r="O5990" s="53"/>
    </row>
    <row r="5991" spans="15:15">
      <c r="O5991" s="53"/>
    </row>
    <row r="5992" spans="15:15">
      <c r="O5992" s="53"/>
    </row>
    <row r="5993" spans="15:15">
      <c r="O5993" s="53"/>
    </row>
    <row r="5994" spans="15:15">
      <c r="O5994" s="53"/>
    </row>
    <row r="5995" spans="15:15">
      <c r="O5995" s="53"/>
    </row>
    <row r="5996" spans="15:15">
      <c r="O5996" s="53"/>
    </row>
    <row r="5997" spans="15:15">
      <c r="O5997" s="53"/>
    </row>
    <row r="5998" spans="15:15">
      <c r="O5998" s="53"/>
    </row>
    <row r="5999" spans="15:15">
      <c r="O5999" s="53"/>
    </row>
    <row r="6000" spans="15:15">
      <c r="O6000" s="53"/>
    </row>
    <row r="6001" spans="15:15">
      <c r="O6001" s="53"/>
    </row>
    <row r="6002" spans="15:15">
      <c r="O6002" s="53"/>
    </row>
    <row r="6003" spans="15:15">
      <c r="O6003" s="53"/>
    </row>
    <row r="6004" spans="15:15">
      <c r="O6004" s="53"/>
    </row>
    <row r="6005" spans="15:15">
      <c r="O6005" s="53"/>
    </row>
    <row r="6006" spans="15:15">
      <c r="O6006" s="53"/>
    </row>
    <row r="6007" spans="15:15">
      <c r="O6007" s="53"/>
    </row>
    <row r="6008" spans="15:15">
      <c r="O6008" s="53"/>
    </row>
    <row r="6009" spans="15:15">
      <c r="O6009" s="53"/>
    </row>
    <row r="6010" spans="15:15">
      <c r="O6010" s="53"/>
    </row>
    <row r="6011" spans="15:15">
      <c r="O6011" s="53"/>
    </row>
    <row r="6012" spans="15:15">
      <c r="O6012" s="53"/>
    </row>
    <row r="6013" spans="15:15">
      <c r="O6013" s="53"/>
    </row>
    <row r="6014" spans="15:15">
      <c r="O6014" s="53"/>
    </row>
    <row r="6015" spans="15:15">
      <c r="O6015" s="53"/>
    </row>
    <row r="6016" spans="15:15">
      <c r="O6016" s="53"/>
    </row>
    <row r="6017" spans="15:15">
      <c r="O6017" s="53"/>
    </row>
    <row r="6018" spans="15:15">
      <c r="O6018" s="53"/>
    </row>
    <row r="6019" spans="15:15">
      <c r="O6019" s="53"/>
    </row>
    <row r="6020" spans="15:15">
      <c r="O6020" s="53"/>
    </row>
    <row r="6021" spans="15:15">
      <c r="O6021" s="53"/>
    </row>
    <row r="6022" spans="15:15">
      <c r="O6022" s="53"/>
    </row>
    <row r="6023" spans="15:15">
      <c r="O6023" s="53"/>
    </row>
    <row r="6024" spans="15:15">
      <c r="O6024" s="53"/>
    </row>
    <row r="6025" spans="15:15">
      <c r="O6025" s="53"/>
    </row>
    <row r="6026" spans="15:15">
      <c r="O6026" s="53"/>
    </row>
    <row r="6027" spans="15:15">
      <c r="O6027" s="53"/>
    </row>
    <row r="6028" spans="15:15">
      <c r="O6028" s="53"/>
    </row>
    <row r="6029" spans="15:15">
      <c r="O6029" s="53"/>
    </row>
    <row r="6030" spans="15:15">
      <c r="O6030" s="53"/>
    </row>
    <row r="6031" spans="15:15">
      <c r="O6031" s="53"/>
    </row>
    <row r="6032" spans="15:15">
      <c r="O6032" s="53"/>
    </row>
    <row r="6033" spans="15:15">
      <c r="O6033" s="53"/>
    </row>
    <row r="6034" spans="15:15">
      <c r="O6034" s="53"/>
    </row>
    <row r="6035" spans="15:15">
      <c r="O6035" s="53"/>
    </row>
    <row r="6036" spans="15:15">
      <c r="O6036" s="53"/>
    </row>
    <row r="6037" spans="15:15">
      <c r="O6037" s="53"/>
    </row>
    <row r="6038" spans="15:15">
      <c r="O6038" s="53"/>
    </row>
    <row r="6039" spans="15:15">
      <c r="O6039" s="53"/>
    </row>
    <row r="6040" spans="15:15">
      <c r="O6040" s="53"/>
    </row>
    <row r="6041" spans="15:15">
      <c r="O6041" s="53"/>
    </row>
    <row r="6042" spans="15:15">
      <c r="O6042" s="53"/>
    </row>
    <row r="6043" spans="15:15">
      <c r="O6043" s="53"/>
    </row>
    <row r="6044" spans="15:15">
      <c r="O6044" s="53"/>
    </row>
    <row r="6045" spans="15:15">
      <c r="O6045" s="53"/>
    </row>
    <row r="6046" spans="15:15">
      <c r="O6046" s="53"/>
    </row>
    <row r="6047" spans="15:15">
      <c r="O6047" s="53"/>
    </row>
    <row r="6048" spans="15:15">
      <c r="O6048" s="53"/>
    </row>
    <row r="6049" spans="15:15">
      <c r="O6049" s="53"/>
    </row>
    <row r="6050" spans="15:15">
      <c r="O6050" s="53"/>
    </row>
    <row r="6051" spans="15:15">
      <c r="O6051" s="53"/>
    </row>
    <row r="6052" spans="15:15">
      <c r="O6052" s="53"/>
    </row>
    <row r="6053" spans="15:15">
      <c r="O6053" s="53"/>
    </row>
    <row r="6054" spans="15:15">
      <c r="O6054" s="53"/>
    </row>
    <row r="6055" spans="15:15">
      <c r="O6055" s="53"/>
    </row>
    <row r="6056" spans="15:15">
      <c r="O6056" s="53"/>
    </row>
    <row r="6057" spans="15:15">
      <c r="O6057" s="53"/>
    </row>
    <row r="6058" spans="15:15">
      <c r="O6058" s="53"/>
    </row>
    <row r="6059" spans="15:15">
      <c r="O6059" s="53"/>
    </row>
    <row r="6060" spans="15:15">
      <c r="O6060" s="53"/>
    </row>
    <row r="6061" spans="15:15">
      <c r="O6061" s="53"/>
    </row>
    <row r="6062" spans="15:15">
      <c r="O6062" s="53"/>
    </row>
    <row r="6063" spans="15:15">
      <c r="O6063" s="53"/>
    </row>
    <row r="6064" spans="15:15">
      <c r="O6064" s="53"/>
    </row>
    <row r="6065" spans="15:15">
      <c r="O6065" s="53"/>
    </row>
    <row r="6066" spans="15:15">
      <c r="O6066" s="53"/>
    </row>
    <row r="6067" spans="15:15">
      <c r="O6067" s="53"/>
    </row>
    <row r="6068" spans="15:15">
      <c r="O6068" s="53"/>
    </row>
    <row r="6069" spans="15:15">
      <c r="O6069" s="53"/>
    </row>
    <row r="6070" spans="15:15">
      <c r="O6070" s="53"/>
    </row>
    <row r="6071" spans="15:15">
      <c r="O6071" s="53"/>
    </row>
    <row r="6072" spans="15:15">
      <c r="O6072" s="53"/>
    </row>
    <row r="6073" spans="15:15">
      <c r="O6073" s="53"/>
    </row>
    <row r="6074" spans="15:15">
      <c r="O6074" s="53"/>
    </row>
    <row r="6075" spans="15:15">
      <c r="O6075" s="53"/>
    </row>
    <row r="6076" spans="15:15">
      <c r="O6076" s="53"/>
    </row>
    <row r="6077" spans="15:15">
      <c r="O6077" s="53"/>
    </row>
    <row r="6078" spans="15:15">
      <c r="O6078" s="53"/>
    </row>
    <row r="6079" spans="15:15">
      <c r="O6079" s="53"/>
    </row>
    <row r="6080" spans="15:15">
      <c r="O6080" s="53"/>
    </row>
    <row r="6081" spans="15:15">
      <c r="O6081" s="53"/>
    </row>
    <row r="6082" spans="15:15">
      <c r="O6082" s="53"/>
    </row>
    <row r="6083" spans="15:15">
      <c r="O6083" s="53"/>
    </row>
    <row r="6084" spans="15:15">
      <c r="O6084" s="53"/>
    </row>
    <row r="6085" spans="15:15">
      <c r="O6085" s="53"/>
    </row>
    <row r="6086" spans="15:15">
      <c r="O6086" s="53"/>
    </row>
    <row r="6087" spans="15:15">
      <c r="O6087" s="53"/>
    </row>
    <row r="6088" spans="15:15">
      <c r="O6088" s="53"/>
    </row>
    <row r="6089" spans="15:15">
      <c r="O6089" s="53"/>
    </row>
    <row r="6090" spans="15:15">
      <c r="O6090" s="53"/>
    </row>
    <row r="6091" spans="15:15">
      <c r="O6091" s="53"/>
    </row>
    <row r="6092" spans="15:15">
      <c r="O6092" s="53"/>
    </row>
    <row r="6093" spans="15:15">
      <c r="O6093" s="53"/>
    </row>
    <row r="6094" spans="15:15">
      <c r="O6094" s="53"/>
    </row>
    <row r="6095" spans="15:15">
      <c r="O6095" s="53"/>
    </row>
    <row r="6096" spans="15:15">
      <c r="O6096" s="53"/>
    </row>
    <row r="6097" spans="15:15">
      <c r="O6097" s="53"/>
    </row>
    <row r="6098" spans="15:15">
      <c r="O6098" s="53"/>
    </row>
    <row r="6099" spans="15:15">
      <c r="O6099" s="53"/>
    </row>
    <row r="6100" spans="15:15">
      <c r="O6100" s="53"/>
    </row>
    <row r="6101" spans="15:15">
      <c r="O6101" s="53"/>
    </row>
    <row r="6102" spans="15:15">
      <c r="O6102" s="53"/>
    </row>
    <row r="6103" spans="15:15">
      <c r="O6103" s="53"/>
    </row>
    <row r="6104" spans="15:15">
      <c r="O6104" s="53"/>
    </row>
    <row r="6105" spans="15:15">
      <c r="O6105" s="53"/>
    </row>
    <row r="6106" spans="15:15">
      <c r="O6106" s="53"/>
    </row>
    <row r="6107" spans="15:15">
      <c r="O6107" s="53"/>
    </row>
    <row r="6108" spans="15:15">
      <c r="O6108" s="53"/>
    </row>
    <row r="6109" spans="15:15">
      <c r="O6109" s="53"/>
    </row>
    <row r="6110" spans="15:15">
      <c r="O6110" s="53"/>
    </row>
    <row r="6111" spans="15:15">
      <c r="O6111" s="53"/>
    </row>
    <row r="6112" spans="15:15">
      <c r="O6112" s="53"/>
    </row>
    <row r="6113" spans="15:15">
      <c r="O6113" s="53"/>
    </row>
    <row r="6114" spans="15:15">
      <c r="O6114" s="53"/>
    </row>
    <row r="6115" spans="15:15">
      <c r="O6115" s="53"/>
    </row>
    <row r="6116" spans="15:15">
      <c r="O6116" s="53"/>
    </row>
    <row r="6117" spans="15:15">
      <c r="O6117" s="53"/>
    </row>
    <row r="6118" spans="15:15">
      <c r="O6118" s="53"/>
    </row>
    <row r="6119" spans="15:15">
      <c r="O6119" s="53"/>
    </row>
    <row r="6120" spans="15:15">
      <c r="O6120" s="53"/>
    </row>
    <row r="6121" spans="15:15">
      <c r="O6121" s="53"/>
    </row>
    <row r="6122" spans="15:15">
      <c r="O6122" s="53"/>
    </row>
    <row r="6123" spans="15:15">
      <c r="O6123" s="53"/>
    </row>
    <row r="6124" spans="15:15">
      <c r="O6124" s="53"/>
    </row>
    <row r="6125" spans="15:15">
      <c r="O6125" s="53"/>
    </row>
    <row r="6126" spans="15:15">
      <c r="O6126" s="53"/>
    </row>
    <row r="6127" spans="15:15">
      <c r="O6127" s="53"/>
    </row>
    <row r="6128" spans="15:15">
      <c r="O6128" s="53"/>
    </row>
    <row r="6129" spans="15:15">
      <c r="O6129" s="53"/>
    </row>
    <row r="6130" spans="15:15">
      <c r="O6130" s="53"/>
    </row>
    <row r="6131" spans="15:15">
      <c r="O6131" s="53"/>
    </row>
    <row r="6132" spans="15:15">
      <c r="O6132" s="53"/>
    </row>
    <row r="6133" spans="15:15">
      <c r="O6133" s="53"/>
    </row>
    <row r="6134" spans="15:15">
      <c r="O6134" s="53"/>
    </row>
    <row r="6135" spans="15:15">
      <c r="O6135" s="53"/>
    </row>
    <row r="6136" spans="15:15">
      <c r="O6136" s="53"/>
    </row>
    <row r="6137" spans="15:15">
      <c r="O6137" s="53"/>
    </row>
    <row r="6138" spans="15:15">
      <c r="O6138" s="53"/>
    </row>
    <row r="6139" spans="15:15">
      <c r="O6139" s="53"/>
    </row>
    <row r="6140" spans="15:15">
      <c r="O6140" s="53"/>
    </row>
    <row r="6141" spans="15:15">
      <c r="O6141" s="53"/>
    </row>
    <row r="6142" spans="15:15">
      <c r="O6142" s="53"/>
    </row>
    <row r="6143" spans="15:15">
      <c r="O6143" s="53"/>
    </row>
    <row r="6144" spans="15:15">
      <c r="O6144" s="53"/>
    </row>
    <row r="6145" spans="15:15">
      <c r="O6145" s="53"/>
    </row>
    <row r="6146" spans="15:15">
      <c r="O6146" s="53"/>
    </row>
    <row r="6147" spans="15:15">
      <c r="O6147" s="53"/>
    </row>
    <row r="6148" spans="15:15">
      <c r="O6148" s="53"/>
    </row>
    <row r="6149" spans="15:15">
      <c r="O6149" s="53"/>
    </row>
    <row r="6150" spans="15:15">
      <c r="O6150" s="53"/>
    </row>
    <row r="6151" spans="15:15">
      <c r="O6151" s="53"/>
    </row>
    <row r="6152" spans="15:15">
      <c r="O6152" s="53"/>
    </row>
    <row r="6153" spans="15:15">
      <c r="O6153" s="53"/>
    </row>
    <row r="6154" spans="15:15">
      <c r="O6154" s="53"/>
    </row>
    <row r="6155" spans="15:15">
      <c r="O6155" s="53"/>
    </row>
    <row r="6156" spans="15:15">
      <c r="O6156" s="53"/>
    </row>
    <row r="6157" spans="15:15">
      <c r="O6157" s="53"/>
    </row>
    <row r="6158" spans="15:15">
      <c r="O6158" s="53"/>
    </row>
    <row r="6159" spans="15:15">
      <c r="O6159" s="53"/>
    </row>
    <row r="6160" spans="15:15">
      <c r="O6160" s="53"/>
    </row>
    <row r="6161" spans="15:15">
      <c r="O6161" s="53"/>
    </row>
    <row r="6162" spans="15:15">
      <c r="O6162" s="53"/>
    </row>
    <row r="6163" spans="15:15">
      <c r="O6163" s="53"/>
    </row>
    <row r="6164" spans="15:15">
      <c r="O6164" s="53"/>
    </row>
    <row r="6165" spans="15:15">
      <c r="O6165" s="53"/>
    </row>
    <row r="6166" spans="15:15">
      <c r="O6166" s="53"/>
    </row>
    <row r="6167" spans="15:15">
      <c r="O6167" s="53"/>
    </row>
    <row r="6168" spans="15:15">
      <c r="O6168" s="53"/>
    </row>
    <row r="6169" spans="15:15">
      <c r="O6169" s="53"/>
    </row>
    <row r="6170" spans="15:15">
      <c r="O6170" s="53"/>
    </row>
    <row r="6171" spans="15:15">
      <c r="O6171" s="53"/>
    </row>
    <row r="6172" spans="15:15">
      <c r="O6172" s="53"/>
    </row>
    <row r="6173" spans="15:15">
      <c r="O6173" s="53"/>
    </row>
    <row r="6174" spans="15:15">
      <c r="O6174" s="53"/>
    </row>
    <row r="6175" spans="15:15">
      <c r="O6175" s="53"/>
    </row>
    <row r="6176" spans="15:15">
      <c r="O6176" s="53"/>
    </row>
    <row r="6177" spans="15:15">
      <c r="O6177" s="53"/>
    </row>
    <row r="6178" spans="15:15">
      <c r="O6178" s="53"/>
    </row>
    <row r="6179" spans="15:15">
      <c r="O6179" s="53"/>
    </row>
    <row r="6180" spans="15:15">
      <c r="O6180" s="53"/>
    </row>
    <row r="6181" spans="15:15">
      <c r="O6181" s="53"/>
    </row>
    <row r="6182" spans="15:15">
      <c r="O6182" s="53"/>
    </row>
    <row r="6183" spans="15:15">
      <c r="O6183" s="53"/>
    </row>
    <row r="6184" spans="15:15">
      <c r="O6184" s="53"/>
    </row>
    <row r="6185" spans="15:15">
      <c r="O6185" s="53"/>
    </row>
    <row r="6186" spans="15:15">
      <c r="O6186" s="53"/>
    </row>
    <row r="6187" spans="15:15">
      <c r="O6187" s="53"/>
    </row>
    <row r="6188" spans="15:15">
      <c r="O6188" s="53"/>
    </row>
    <row r="6189" spans="15:15">
      <c r="O6189" s="53"/>
    </row>
    <row r="6190" spans="15:15">
      <c r="O6190" s="53"/>
    </row>
    <row r="6191" spans="15:15">
      <c r="O6191" s="53"/>
    </row>
    <row r="6192" spans="15:15">
      <c r="O6192" s="53"/>
    </row>
    <row r="6193" spans="15:15">
      <c r="O6193" s="53"/>
    </row>
    <row r="6194" spans="15:15">
      <c r="O6194" s="53"/>
    </row>
    <row r="6195" spans="15:15">
      <c r="O6195" s="53"/>
    </row>
    <row r="6196" spans="15:15">
      <c r="O6196" s="53"/>
    </row>
    <row r="6197" spans="15:15">
      <c r="O6197" s="53"/>
    </row>
    <row r="6198" spans="15:15">
      <c r="O6198" s="53"/>
    </row>
    <row r="6199" spans="15:15">
      <c r="O6199" s="53"/>
    </row>
    <row r="6200" spans="15:15">
      <c r="O6200" s="53"/>
    </row>
    <row r="6201" spans="15:15">
      <c r="O6201" s="53"/>
    </row>
    <row r="6202" spans="15:15">
      <c r="O6202" s="53"/>
    </row>
    <row r="6203" spans="15:15">
      <c r="O6203" s="53"/>
    </row>
    <row r="6204" spans="15:15">
      <c r="O6204" s="53"/>
    </row>
    <row r="6205" spans="15:15">
      <c r="O6205" s="53"/>
    </row>
    <row r="6206" spans="15:15">
      <c r="O6206" s="53"/>
    </row>
    <row r="6207" spans="15:15">
      <c r="O6207" s="53"/>
    </row>
    <row r="6208" spans="15:15">
      <c r="O6208" s="53"/>
    </row>
    <row r="6209" spans="15:15">
      <c r="O6209" s="53"/>
    </row>
    <row r="6210" spans="15:15">
      <c r="O6210" s="53"/>
    </row>
    <row r="6211" spans="15:15">
      <c r="O6211" s="53"/>
    </row>
    <row r="6212" spans="15:15">
      <c r="O6212" s="53"/>
    </row>
    <row r="6213" spans="15:15">
      <c r="O6213" s="53"/>
    </row>
    <row r="6214" spans="15:15">
      <c r="O6214" s="53"/>
    </row>
    <row r="6215" spans="15:15">
      <c r="O6215" s="53"/>
    </row>
    <row r="6216" spans="15:15">
      <c r="O6216" s="53"/>
    </row>
    <row r="6217" spans="15:15">
      <c r="O6217" s="53"/>
    </row>
    <row r="6218" spans="15:15">
      <c r="O6218" s="53"/>
    </row>
    <row r="6219" spans="15:15">
      <c r="O6219" s="53"/>
    </row>
    <row r="6220" spans="15:15">
      <c r="O6220" s="53"/>
    </row>
    <row r="6221" spans="15:15">
      <c r="O6221" s="53"/>
    </row>
    <row r="6222" spans="15:15">
      <c r="O6222" s="53"/>
    </row>
    <row r="6223" spans="15:15">
      <c r="O6223" s="53"/>
    </row>
    <row r="6224" spans="15:15">
      <c r="O6224" s="53"/>
    </row>
    <row r="6225" spans="15:15">
      <c r="O6225" s="53"/>
    </row>
    <row r="6226" spans="15:15">
      <c r="O6226" s="53"/>
    </row>
    <row r="6227" spans="15:15">
      <c r="O6227" s="53"/>
    </row>
    <row r="6228" spans="15:15">
      <c r="O6228" s="53"/>
    </row>
    <row r="6229" spans="15:15">
      <c r="O6229" s="53"/>
    </row>
    <row r="6230" spans="15:15">
      <c r="O6230" s="53"/>
    </row>
    <row r="6231" spans="15:15">
      <c r="O6231" s="53"/>
    </row>
    <row r="6232" spans="15:15">
      <c r="O6232" s="53"/>
    </row>
    <row r="6233" spans="15:15">
      <c r="O6233" s="53"/>
    </row>
    <row r="6234" spans="15:15">
      <c r="O6234" s="53"/>
    </row>
    <row r="6235" spans="15:15">
      <c r="O6235" s="53"/>
    </row>
    <row r="6236" spans="15:15">
      <c r="O6236" s="53"/>
    </row>
    <row r="6237" spans="15:15">
      <c r="O6237" s="53"/>
    </row>
    <row r="6238" spans="15:15">
      <c r="O6238" s="53"/>
    </row>
    <row r="6239" spans="15:15">
      <c r="O6239" s="53"/>
    </row>
    <row r="6240" spans="15:15">
      <c r="O6240" s="53"/>
    </row>
    <row r="6241" spans="15:15">
      <c r="O6241" s="53"/>
    </row>
    <row r="6242" spans="15:15">
      <c r="O6242" s="53"/>
    </row>
    <row r="6243" spans="15:15">
      <c r="O6243" s="53"/>
    </row>
    <row r="6244" spans="15:15">
      <c r="O6244" s="53"/>
    </row>
    <row r="6245" spans="15:15">
      <c r="O6245" s="53"/>
    </row>
    <row r="6246" spans="15:15">
      <c r="O6246" s="53"/>
    </row>
    <row r="6247" spans="15:15">
      <c r="O6247" s="53"/>
    </row>
    <row r="6248" spans="15:15">
      <c r="O6248" s="53"/>
    </row>
    <row r="6249" spans="15:15">
      <c r="O6249" s="53"/>
    </row>
    <row r="6250" spans="15:15">
      <c r="O6250" s="53"/>
    </row>
    <row r="6251" spans="15:15">
      <c r="O6251" s="53"/>
    </row>
    <row r="6252" spans="15:15">
      <c r="O6252" s="53"/>
    </row>
    <row r="6253" spans="15:15">
      <c r="O6253" s="53"/>
    </row>
    <row r="6254" spans="15:15">
      <c r="O6254" s="53"/>
    </row>
    <row r="6255" spans="15:15">
      <c r="O6255" s="53"/>
    </row>
    <row r="6256" spans="15:15">
      <c r="O6256" s="53"/>
    </row>
    <row r="6257" spans="15:15">
      <c r="O6257" s="53"/>
    </row>
    <row r="6258" spans="15:15">
      <c r="O6258" s="53"/>
    </row>
    <row r="6259" spans="15:15">
      <c r="O6259" s="53"/>
    </row>
    <row r="6260" spans="15:15">
      <c r="O6260" s="53"/>
    </row>
    <row r="6261" spans="15:15">
      <c r="O6261" s="53"/>
    </row>
    <row r="6262" spans="15:15">
      <c r="O6262" s="53"/>
    </row>
    <row r="6263" spans="15:15">
      <c r="O6263" s="53"/>
    </row>
    <row r="6264" spans="15:15">
      <c r="O6264" s="53"/>
    </row>
    <row r="6265" spans="15:15">
      <c r="O6265" s="53"/>
    </row>
    <row r="6266" spans="15:15">
      <c r="O6266" s="53"/>
    </row>
    <row r="6267" spans="15:15">
      <c r="O6267" s="53"/>
    </row>
    <row r="6268" spans="15:15">
      <c r="O6268" s="53"/>
    </row>
    <row r="6269" spans="15:15">
      <c r="O6269" s="53"/>
    </row>
    <row r="6270" spans="15:15">
      <c r="O6270" s="53"/>
    </row>
    <row r="6271" spans="15:15">
      <c r="O6271" s="53"/>
    </row>
    <row r="6272" spans="15:15">
      <c r="O6272" s="53"/>
    </row>
    <row r="6273" spans="15:15">
      <c r="O6273" s="53"/>
    </row>
    <row r="6274" spans="15:15">
      <c r="O6274" s="53"/>
    </row>
    <row r="6275" spans="15:15">
      <c r="O6275" s="53"/>
    </row>
    <row r="6276" spans="15:15">
      <c r="O6276" s="53"/>
    </row>
    <row r="6277" spans="15:15">
      <c r="O6277" s="53"/>
    </row>
    <row r="6278" spans="15:15">
      <c r="O6278" s="53"/>
    </row>
    <row r="6279" spans="15:15">
      <c r="O6279" s="53"/>
    </row>
    <row r="6280" spans="15:15">
      <c r="O6280" s="53"/>
    </row>
    <row r="6281" spans="15:15">
      <c r="O6281" s="53"/>
    </row>
    <row r="6282" spans="15:15">
      <c r="O6282" s="53"/>
    </row>
    <row r="6283" spans="15:15">
      <c r="O6283" s="53"/>
    </row>
    <row r="6284" spans="15:15">
      <c r="O6284" s="53"/>
    </row>
    <row r="6285" spans="15:15">
      <c r="O6285" s="53"/>
    </row>
    <row r="6286" spans="15:15">
      <c r="O6286" s="53"/>
    </row>
    <row r="6287" spans="15:15">
      <c r="O6287" s="53"/>
    </row>
    <row r="6288" spans="15:15">
      <c r="O6288" s="53"/>
    </row>
    <row r="6289" spans="15:15">
      <c r="O6289" s="53"/>
    </row>
    <row r="6290" spans="15:15">
      <c r="O6290" s="53"/>
    </row>
    <row r="6291" spans="15:15">
      <c r="O6291" s="53"/>
    </row>
    <row r="6292" spans="15:15">
      <c r="O6292" s="53"/>
    </row>
    <row r="6293" spans="15:15">
      <c r="O6293" s="53"/>
    </row>
    <row r="6294" spans="15:15">
      <c r="O6294" s="53"/>
    </row>
    <row r="6295" spans="15:15">
      <c r="O6295" s="53"/>
    </row>
    <row r="6296" spans="15:15">
      <c r="O6296" s="53"/>
    </row>
    <row r="6297" spans="15:15">
      <c r="O6297" s="53"/>
    </row>
    <row r="6298" spans="15:15">
      <c r="O6298" s="53"/>
    </row>
    <row r="6299" spans="15:15">
      <c r="O6299" s="53"/>
    </row>
    <row r="6300" spans="15:15">
      <c r="O6300" s="53"/>
    </row>
    <row r="6301" spans="15:15">
      <c r="O6301" s="53"/>
    </row>
    <row r="6302" spans="15:15">
      <c r="O6302" s="53"/>
    </row>
    <row r="6303" spans="15:15">
      <c r="O6303" s="53"/>
    </row>
    <row r="6304" spans="15:15">
      <c r="O6304" s="53"/>
    </row>
    <row r="6305" spans="15:15">
      <c r="O6305" s="53"/>
    </row>
    <row r="6306" spans="15:15">
      <c r="O6306" s="53"/>
    </row>
    <row r="6307" spans="15:15">
      <c r="O6307" s="53"/>
    </row>
    <row r="6308" spans="15:15">
      <c r="O6308" s="53"/>
    </row>
    <row r="6309" spans="15:15">
      <c r="O6309" s="53"/>
    </row>
    <row r="6310" spans="15:15">
      <c r="O6310" s="53"/>
    </row>
    <row r="6311" spans="15:15">
      <c r="O6311" s="53"/>
    </row>
    <row r="6312" spans="15:15">
      <c r="O6312" s="53"/>
    </row>
    <row r="6313" spans="15:15">
      <c r="O6313" s="53"/>
    </row>
    <row r="6314" spans="15:15">
      <c r="O6314" s="53"/>
    </row>
    <row r="6315" spans="15:15">
      <c r="O6315" s="53"/>
    </row>
    <row r="6316" spans="15:15">
      <c r="O6316" s="53"/>
    </row>
    <row r="6317" spans="15:15">
      <c r="O6317" s="53"/>
    </row>
    <row r="6318" spans="15:15">
      <c r="O6318" s="53"/>
    </row>
    <row r="6319" spans="15:15">
      <c r="O6319" s="53"/>
    </row>
    <row r="6320" spans="15:15">
      <c r="O6320" s="53"/>
    </row>
    <row r="6321" spans="15:15">
      <c r="O6321" s="53"/>
    </row>
    <row r="6322" spans="15:15">
      <c r="O6322" s="53"/>
    </row>
    <row r="6323" spans="15:15">
      <c r="O6323" s="53"/>
    </row>
    <row r="6324" spans="15:15">
      <c r="O6324" s="53"/>
    </row>
    <row r="6325" spans="15:15">
      <c r="O6325" s="53"/>
    </row>
    <row r="6326" spans="15:15">
      <c r="O6326" s="53"/>
    </row>
    <row r="6327" spans="15:15">
      <c r="O6327" s="53"/>
    </row>
    <row r="6328" spans="15:15">
      <c r="O6328" s="53"/>
    </row>
    <row r="6329" spans="15:15">
      <c r="O6329" s="53"/>
    </row>
    <row r="6330" spans="15:15">
      <c r="O6330" s="53"/>
    </row>
    <row r="6331" spans="15:15">
      <c r="O6331" s="53"/>
    </row>
    <row r="6332" spans="15:15">
      <c r="O6332" s="53"/>
    </row>
    <row r="6333" spans="15:15">
      <c r="O6333" s="53"/>
    </row>
    <row r="6334" spans="15:15">
      <c r="O6334" s="53"/>
    </row>
    <row r="6335" spans="15:15">
      <c r="O6335" s="53"/>
    </row>
    <row r="6336" spans="15:15">
      <c r="O6336" s="53"/>
    </row>
    <row r="6337" spans="15:15">
      <c r="O6337" s="53"/>
    </row>
    <row r="6338" spans="15:15">
      <c r="O6338" s="53"/>
    </row>
    <row r="6339" spans="15:15">
      <c r="O6339" s="53"/>
    </row>
    <row r="6340" spans="15:15">
      <c r="O6340" s="53"/>
    </row>
    <row r="6341" spans="15:15">
      <c r="O6341" s="53"/>
    </row>
    <row r="6342" spans="15:15">
      <c r="O6342" s="53"/>
    </row>
    <row r="6343" spans="15:15">
      <c r="O6343" s="53"/>
    </row>
    <row r="6344" spans="15:15">
      <c r="O6344" s="53"/>
    </row>
    <row r="6345" spans="15:15">
      <c r="O6345" s="53"/>
    </row>
    <row r="6346" spans="15:15">
      <c r="O6346" s="53"/>
    </row>
    <row r="6347" spans="15:15">
      <c r="O6347" s="53"/>
    </row>
    <row r="6348" spans="15:15">
      <c r="O6348" s="53"/>
    </row>
    <row r="6349" spans="15:15">
      <c r="O6349" s="53"/>
    </row>
    <row r="6350" spans="15:15">
      <c r="O6350" s="53"/>
    </row>
    <row r="6351" spans="15:15">
      <c r="O6351" s="53"/>
    </row>
    <row r="6352" spans="15:15">
      <c r="O6352" s="53"/>
    </row>
    <row r="6353" spans="15:15">
      <c r="O6353" s="53"/>
    </row>
    <row r="6354" spans="15:15">
      <c r="O6354" s="53"/>
    </row>
    <row r="6355" spans="15:15">
      <c r="O6355" s="53"/>
    </row>
    <row r="6356" spans="15:15">
      <c r="O6356" s="53"/>
    </row>
    <row r="6357" spans="15:15">
      <c r="O6357" s="53"/>
    </row>
    <row r="6358" spans="15:15">
      <c r="O6358" s="53"/>
    </row>
    <row r="6359" spans="15:15">
      <c r="O6359" s="53"/>
    </row>
    <row r="6360" spans="15:15">
      <c r="O6360" s="53"/>
    </row>
    <row r="6361" spans="15:15">
      <c r="O6361" s="53"/>
    </row>
    <row r="6362" spans="15:15">
      <c r="O6362" s="53"/>
    </row>
    <row r="6363" spans="15:15">
      <c r="O6363" s="53"/>
    </row>
    <row r="6364" spans="15:15">
      <c r="O6364" s="53"/>
    </row>
    <row r="6365" spans="15:15">
      <c r="O6365" s="53"/>
    </row>
    <row r="6366" spans="15:15">
      <c r="O6366" s="53"/>
    </row>
    <row r="6367" spans="15:15">
      <c r="O6367" s="53"/>
    </row>
    <row r="6368" spans="15:15">
      <c r="O6368" s="53"/>
    </row>
    <row r="6369" spans="15:15">
      <c r="O6369" s="53"/>
    </row>
    <row r="6370" spans="15:15">
      <c r="O6370" s="53"/>
    </row>
    <row r="6371" spans="15:15">
      <c r="O6371" s="53"/>
    </row>
    <row r="6372" spans="15:15">
      <c r="O6372" s="53"/>
    </row>
    <row r="6373" spans="15:15">
      <c r="O6373" s="53"/>
    </row>
    <row r="6374" spans="15:15">
      <c r="O6374" s="53"/>
    </row>
    <row r="6375" spans="15:15">
      <c r="O6375" s="53"/>
    </row>
    <row r="6376" spans="15:15">
      <c r="O6376" s="53"/>
    </row>
    <row r="6377" spans="15:15">
      <c r="O6377" s="53"/>
    </row>
    <row r="6378" spans="15:15">
      <c r="O6378" s="53"/>
    </row>
    <row r="6379" spans="15:15">
      <c r="O6379" s="53"/>
    </row>
    <row r="6380" spans="15:15">
      <c r="O6380" s="53"/>
    </row>
    <row r="6381" spans="15:15">
      <c r="O6381" s="53"/>
    </row>
    <row r="6382" spans="15:15">
      <c r="O6382" s="53"/>
    </row>
    <row r="6383" spans="15:15">
      <c r="O6383" s="53"/>
    </row>
    <row r="6384" spans="15:15">
      <c r="O6384" s="53"/>
    </row>
    <row r="6385" spans="15:15">
      <c r="O6385" s="53"/>
    </row>
    <row r="6386" spans="15:15">
      <c r="O6386" s="53"/>
    </row>
    <row r="6387" spans="15:15">
      <c r="O6387" s="53"/>
    </row>
    <row r="6388" spans="15:15">
      <c r="O6388" s="53"/>
    </row>
    <row r="6389" spans="15:15">
      <c r="O6389" s="53"/>
    </row>
    <row r="6390" spans="15:15">
      <c r="O6390" s="53"/>
    </row>
    <row r="6391" spans="15:15">
      <c r="O6391" s="53"/>
    </row>
    <row r="6392" spans="15:15">
      <c r="O6392" s="53"/>
    </row>
    <row r="6393" spans="15:15">
      <c r="O6393" s="53"/>
    </row>
    <row r="6394" spans="15:15">
      <c r="O6394" s="53"/>
    </row>
    <row r="6395" spans="15:15">
      <c r="O6395" s="53"/>
    </row>
    <row r="6396" spans="15:15">
      <c r="O6396" s="53"/>
    </row>
    <row r="6397" spans="15:15">
      <c r="O6397" s="53"/>
    </row>
    <row r="6398" spans="15:15">
      <c r="O6398" s="53"/>
    </row>
    <row r="6399" spans="15:15">
      <c r="O6399" s="53"/>
    </row>
    <row r="6400" spans="15:15">
      <c r="O6400" s="53"/>
    </row>
    <row r="6401" spans="15:15">
      <c r="O6401" s="53"/>
    </row>
    <row r="6402" spans="15:15">
      <c r="O6402" s="53"/>
    </row>
    <row r="6403" spans="15:15">
      <c r="O6403" s="53"/>
    </row>
    <row r="6404" spans="15:15">
      <c r="O6404" s="53"/>
    </row>
    <row r="6405" spans="15:15">
      <c r="O6405" s="53"/>
    </row>
    <row r="6406" spans="15:15">
      <c r="O6406" s="53"/>
    </row>
    <row r="6407" spans="15:15">
      <c r="O6407" s="53"/>
    </row>
    <row r="6408" spans="15:15">
      <c r="O6408" s="53"/>
    </row>
    <row r="6409" spans="15:15">
      <c r="O6409" s="53"/>
    </row>
    <row r="6410" spans="15:15">
      <c r="O6410" s="53"/>
    </row>
    <row r="6411" spans="15:15">
      <c r="O6411" s="53"/>
    </row>
    <row r="6412" spans="15:15">
      <c r="O6412" s="53"/>
    </row>
    <row r="6413" spans="15:15">
      <c r="O6413" s="53"/>
    </row>
    <row r="6414" spans="15:15">
      <c r="O6414" s="53"/>
    </row>
    <row r="6415" spans="15:15">
      <c r="O6415" s="53"/>
    </row>
    <row r="6416" spans="15:15">
      <c r="O6416" s="53"/>
    </row>
    <row r="6417" spans="15:15">
      <c r="O6417" s="53"/>
    </row>
    <row r="6418" spans="15:15">
      <c r="O6418" s="53"/>
    </row>
    <row r="6419" spans="15:15">
      <c r="O6419" s="53"/>
    </row>
    <row r="6420" spans="15:15">
      <c r="O6420" s="53"/>
    </row>
    <row r="6421" spans="15:15">
      <c r="O6421" s="53"/>
    </row>
    <row r="6422" spans="15:15">
      <c r="O6422" s="53"/>
    </row>
    <row r="6423" spans="15:15">
      <c r="O6423" s="53"/>
    </row>
    <row r="6424" spans="15:15">
      <c r="O6424" s="53"/>
    </row>
    <row r="6425" spans="15:15">
      <c r="O6425" s="53"/>
    </row>
    <row r="6426" spans="15:15">
      <c r="O6426" s="53"/>
    </row>
    <row r="6427" spans="15:15">
      <c r="O6427" s="53"/>
    </row>
    <row r="6428" spans="15:15">
      <c r="O6428" s="53"/>
    </row>
    <row r="6429" spans="15:15">
      <c r="O6429" s="53"/>
    </row>
    <row r="6430" spans="15:15">
      <c r="O6430" s="53"/>
    </row>
    <row r="6431" spans="15:15">
      <c r="O6431" s="53"/>
    </row>
    <row r="6432" spans="15:15">
      <c r="O6432" s="53"/>
    </row>
    <row r="6433" spans="15:15">
      <c r="O6433" s="53"/>
    </row>
    <row r="6434" spans="15:15">
      <c r="O6434" s="53"/>
    </row>
    <row r="6435" spans="15:15">
      <c r="O6435" s="53"/>
    </row>
    <row r="6436" spans="15:15">
      <c r="O6436" s="53"/>
    </row>
    <row r="6437" spans="15:15">
      <c r="O6437" s="53"/>
    </row>
    <row r="6438" spans="15:15">
      <c r="O6438" s="53"/>
    </row>
    <row r="6439" spans="15:15">
      <c r="O6439" s="53"/>
    </row>
    <row r="6440" spans="15:15">
      <c r="O6440" s="53"/>
    </row>
    <row r="6441" spans="15:15">
      <c r="O6441" s="53"/>
    </row>
    <row r="6442" spans="15:15">
      <c r="O6442" s="53"/>
    </row>
    <row r="6443" spans="15:15">
      <c r="O6443" s="53"/>
    </row>
    <row r="6444" spans="15:15">
      <c r="O6444" s="53"/>
    </row>
    <row r="6445" spans="15:15">
      <c r="O6445" s="53"/>
    </row>
    <row r="6446" spans="15:15">
      <c r="O6446" s="53"/>
    </row>
    <row r="6447" spans="15:15">
      <c r="O6447" s="53"/>
    </row>
    <row r="6448" spans="15:15">
      <c r="O6448" s="53"/>
    </row>
    <row r="6449" spans="15:15">
      <c r="O6449" s="53"/>
    </row>
    <row r="6450" spans="15:15">
      <c r="O6450" s="53"/>
    </row>
    <row r="6451" spans="15:15">
      <c r="O6451" s="53"/>
    </row>
    <row r="6452" spans="15:15">
      <c r="O6452" s="53"/>
    </row>
    <row r="6453" spans="15:15">
      <c r="O6453" s="53"/>
    </row>
    <row r="6454" spans="15:15">
      <c r="O6454" s="53"/>
    </row>
    <row r="6455" spans="15:15">
      <c r="O6455" s="53"/>
    </row>
    <row r="6456" spans="15:15">
      <c r="O6456" s="53"/>
    </row>
    <row r="6457" spans="15:15">
      <c r="O6457" s="53"/>
    </row>
    <row r="6458" spans="15:15">
      <c r="O6458" s="53"/>
    </row>
    <row r="6459" spans="15:15">
      <c r="O6459" s="53"/>
    </row>
    <row r="6460" spans="15:15">
      <c r="O6460" s="53"/>
    </row>
    <row r="6461" spans="15:15">
      <c r="O6461" s="53"/>
    </row>
    <row r="6462" spans="15:15">
      <c r="O6462" s="53"/>
    </row>
    <row r="6463" spans="15:15">
      <c r="O6463" s="53"/>
    </row>
    <row r="6464" spans="15:15">
      <c r="O6464" s="53"/>
    </row>
    <row r="6465" spans="15:15">
      <c r="O6465" s="53"/>
    </row>
    <row r="6466" spans="15:15">
      <c r="O6466" s="53"/>
    </row>
    <row r="6467" spans="15:15">
      <c r="O6467" s="53"/>
    </row>
    <row r="6468" spans="15:15">
      <c r="O6468" s="53"/>
    </row>
    <row r="6469" spans="15:15">
      <c r="O6469" s="53"/>
    </row>
    <row r="6470" spans="15:15">
      <c r="O6470" s="53"/>
    </row>
    <row r="6471" spans="15:15">
      <c r="O6471" s="53"/>
    </row>
    <row r="6472" spans="15:15">
      <c r="O6472" s="53"/>
    </row>
    <row r="6473" spans="15:15">
      <c r="O6473" s="53"/>
    </row>
    <row r="6474" spans="15:15">
      <c r="O6474" s="53"/>
    </row>
    <row r="6475" spans="15:15">
      <c r="O6475" s="53"/>
    </row>
    <row r="6476" spans="15:15">
      <c r="O6476" s="53"/>
    </row>
    <row r="6477" spans="15:15">
      <c r="O6477" s="53"/>
    </row>
    <row r="6478" spans="15:15">
      <c r="O6478" s="53"/>
    </row>
    <row r="6479" spans="15:15">
      <c r="O6479" s="53"/>
    </row>
    <row r="6480" spans="15:15">
      <c r="O6480" s="53"/>
    </row>
    <row r="6481" spans="15:15">
      <c r="O6481" s="53"/>
    </row>
    <row r="6482" spans="15:15">
      <c r="O6482" s="53"/>
    </row>
    <row r="6483" spans="15:15">
      <c r="O6483" s="53"/>
    </row>
    <row r="6484" spans="15:15">
      <c r="O6484" s="53"/>
    </row>
    <row r="6485" spans="15:15">
      <c r="O6485" s="53"/>
    </row>
    <row r="6486" spans="15:15">
      <c r="O6486" s="53"/>
    </row>
    <row r="6487" spans="15:15">
      <c r="O6487" s="53"/>
    </row>
    <row r="6488" spans="15:15">
      <c r="O6488" s="53"/>
    </row>
    <row r="6489" spans="15:15">
      <c r="O6489" s="53"/>
    </row>
    <row r="6490" spans="15:15">
      <c r="O6490" s="53"/>
    </row>
    <row r="6491" spans="15:15">
      <c r="O6491" s="53"/>
    </row>
    <row r="6492" spans="15:15">
      <c r="O6492" s="53"/>
    </row>
    <row r="6493" spans="15:15">
      <c r="O6493" s="53"/>
    </row>
    <row r="6494" spans="15:15">
      <c r="O6494" s="53"/>
    </row>
    <row r="6495" spans="15:15">
      <c r="O6495" s="53"/>
    </row>
    <row r="6496" spans="15:15">
      <c r="O6496" s="53"/>
    </row>
    <row r="6497" spans="15:15">
      <c r="O6497" s="53"/>
    </row>
    <row r="6498" spans="15:15">
      <c r="O6498" s="53"/>
    </row>
    <row r="6499" spans="15:15">
      <c r="O6499" s="53"/>
    </row>
    <row r="6500" spans="15:15">
      <c r="O6500" s="53"/>
    </row>
    <row r="6501" spans="15:15">
      <c r="O6501" s="53"/>
    </row>
    <row r="6502" spans="15:15">
      <c r="O6502" s="53"/>
    </row>
    <row r="6503" spans="15:15">
      <c r="O6503" s="53"/>
    </row>
    <row r="6504" spans="15:15">
      <c r="O6504" s="53"/>
    </row>
    <row r="6505" spans="15:15">
      <c r="O6505" s="53"/>
    </row>
    <row r="6506" spans="15:15">
      <c r="O6506" s="53"/>
    </row>
    <row r="6507" spans="15:15">
      <c r="O6507" s="53"/>
    </row>
    <row r="6508" spans="15:15">
      <c r="O6508" s="53"/>
    </row>
    <row r="6509" spans="15:15">
      <c r="O6509" s="53"/>
    </row>
    <row r="6510" spans="15:15">
      <c r="O6510" s="53"/>
    </row>
    <row r="6511" spans="15:15">
      <c r="O6511" s="53"/>
    </row>
    <row r="6512" spans="15:15">
      <c r="O6512" s="53"/>
    </row>
    <row r="6513" spans="15:15">
      <c r="O6513" s="53"/>
    </row>
    <row r="6514" spans="15:15">
      <c r="O6514" s="53"/>
    </row>
    <row r="6515" spans="15:15">
      <c r="O6515" s="53"/>
    </row>
    <row r="6516" spans="15:15">
      <c r="O6516" s="53"/>
    </row>
    <row r="6517" spans="15:15">
      <c r="O6517" s="53"/>
    </row>
    <row r="6518" spans="15:15">
      <c r="O6518" s="53"/>
    </row>
    <row r="6519" spans="15:15">
      <c r="O6519" s="53"/>
    </row>
    <row r="6520" spans="15:15">
      <c r="O6520" s="53"/>
    </row>
    <row r="6521" spans="15:15">
      <c r="O6521" s="53"/>
    </row>
    <row r="6522" spans="15:15">
      <c r="O6522" s="53"/>
    </row>
    <row r="6523" spans="15:15">
      <c r="O6523" s="53"/>
    </row>
    <row r="6524" spans="15:15">
      <c r="O6524" s="53"/>
    </row>
    <row r="6525" spans="15:15">
      <c r="O6525" s="53"/>
    </row>
    <row r="6526" spans="15:15">
      <c r="O6526" s="53"/>
    </row>
    <row r="6527" spans="15:15">
      <c r="O6527" s="53"/>
    </row>
    <row r="6528" spans="15:15">
      <c r="O6528" s="53"/>
    </row>
    <row r="6529" spans="15:15">
      <c r="O6529" s="53"/>
    </row>
    <row r="6530" spans="15:15">
      <c r="O6530" s="53"/>
    </row>
    <row r="6531" spans="15:15">
      <c r="O6531" s="53"/>
    </row>
    <row r="6532" spans="15:15">
      <c r="O6532" s="53"/>
    </row>
    <row r="6533" spans="15:15">
      <c r="O6533" s="53"/>
    </row>
    <row r="6534" spans="15:15">
      <c r="O6534" s="53"/>
    </row>
    <row r="6535" spans="15:15">
      <c r="O6535" s="53"/>
    </row>
    <row r="6536" spans="15:15">
      <c r="O6536" s="53"/>
    </row>
    <row r="6537" spans="15:15">
      <c r="O6537" s="53"/>
    </row>
    <row r="6538" spans="15:15">
      <c r="O6538" s="53"/>
    </row>
    <row r="6539" spans="15:15">
      <c r="O6539" s="53"/>
    </row>
    <row r="6540" spans="15:15">
      <c r="O6540" s="53"/>
    </row>
    <row r="6541" spans="15:15">
      <c r="O6541" s="53"/>
    </row>
    <row r="6542" spans="15:15">
      <c r="O6542" s="53"/>
    </row>
    <row r="6543" spans="15:15">
      <c r="O6543" s="53"/>
    </row>
    <row r="6544" spans="15:15">
      <c r="O6544" s="53"/>
    </row>
    <row r="6545" spans="15:15">
      <c r="O6545" s="53"/>
    </row>
    <row r="6546" spans="15:15">
      <c r="O6546" s="53"/>
    </row>
    <row r="6547" spans="15:15">
      <c r="O6547" s="53"/>
    </row>
    <row r="6548" spans="15:15">
      <c r="O6548" s="53"/>
    </row>
    <row r="6549" spans="15:15">
      <c r="O6549" s="53"/>
    </row>
    <row r="6550" spans="15:15">
      <c r="O6550" s="53"/>
    </row>
    <row r="6551" spans="15:15">
      <c r="O6551" s="53"/>
    </row>
    <row r="6552" spans="15:15">
      <c r="O6552" s="53"/>
    </row>
    <row r="6553" spans="15:15">
      <c r="O6553" s="53"/>
    </row>
    <row r="6554" spans="15:15">
      <c r="O6554" s="53"/>
    </row>
    <row r="6555" spans="15:15">
      <c r="O6555" s="53"/>
    </row>
    <row r="6556" spans="15:15">
      <c r="O6556" s="53"/>
    </row>
    <row r="6557" spans="15:15">
      <c r="O6557" s="53"/>
    </row>
    <row r="6558" spans="15:15">
      <c r="O6558" s="53"/>
    </row>
    <row r="6559" spans="15:15">
      <c r="O6559" s="53"/>
    </row>
    <row r="6560" spans="15:15">
      <c r="O6560" s="53"/>
    </row>
    <row r="6561" spans="15:15">
      <c r="O6561" s="53"/>
    </row>
    <row r="6562" spans="15:15">
      <c r="O6562" s="53"/>
    </row>
    <row r="6563" spans="15:15">
      <c r="O6563" s="53"/>
    </row>
    <row r="6564" spans="15:15">
      <c r="O6564" s="53"/>
    </row>
    <row r="6565" spans="15:15">
      <c r="O6565" s="53"/>
    </row>
    <row r="6566" spans="15:15">
      <c r="O6566" s="53"/>
    </row>
    <row r="6567" spans="15:15">
      <c r="O6567" s="53"/>
    </row>
    <row r="6568" spans="15:15">
      <c r="O6568" s="53"/>
    </row>
    <row r="6569" spans="15:15">
      <c r="O6569" s="53"/>
    </row>
    <row r="6570" spans="15:15">
      <c r="O6570" s="53"/>
    </row>
    <row r="6571" spans="15:15">
      <c r="O6571" s="53"/>
    </row>
    <row r="6572" spans="15:15">
      <c r="O6572" s="53"/>
    </row>
    <row r="6573" spans="15:15">
      <c r="O6573" s="53"/>
    </row>
    <row r="6574" spans="15:15">
      <c r="O6574" s="53"/>
    </row>
    <row r="6575" spans="15:15">
      <c r="O6575" s="53"/>
    </row>
    <row r="6576" spans="15:15">
      <c r="O6576" s="53"/>
    </row>
    <row r="6577" spans="15:15">
      <c r="O6577" s="53"/>
    </row>
    <row r="6578" spans="15:15">
      <c r="O6578" s="53"/>
    </row>
    <row r="6579" spans="15:15">
      <c r="O6579" s="53"/>
    </row>
    <row r="6580" spans="15:15">
      <c r="O6580" s="53"/>
    </row>
    <row r="6581" spans="15:15">
      <c r="O6581" s="53"/>
    </row>
    <row r="6582" spans="15:15">
      <c r="O6582" s="53"/>
    </row>
    <row r="6583" spans="15:15">
      <c r="O6583" s="53"/>
    </row>
    <row r="6584" spans="15:15">
      <c r="O6584" s="53"/>
    </row>
    <row r="6585" spans="15:15">
      <c r="O6585" s="53"/>
    </row>
    <row r="6586" spans="15:15">
      <c r="O6586" s="53"/>
    </row>
    <row r="6587" spans="15:15">
      <c r="O6587" s="53"/>
    </row>
    <row r="6588" spans="15:15">
      <c r="O6588" s="53"/>
    </row>
    <row r="6589" spans="15:15">
      <c r="O6589" s="53"/>
    </row>
    <row r="6590" spans="15:15">
      <c r="O6590" s="53"/>
    </row>
    <row r="6591" spans="15:15">
      <c r="O6591" s="53"/>
    </row>
    <row r="6592" spans="15:15">
      <c r="O6592" s="53"/>
    </row>
    <row r="6593" spans="15:15">
      <c r="O6593" s="53"/>
    </row>
    <row r="6594" spans="15:15">
      <c r="O6594" s="53"/>
    </row>
    <row r="6595" spans="15:15">
      <c r="O6595" s="53"/>
    </row>
    <row r="6596" spans="15:15">
      <c r="O6596" s="53"/>
    </row>
    <row r="6597" spans="15:15">
      <c r="O6597" s="53"/>
    </row>
    <row r="6598" spans="15:15">
      <c r="O6598" s="53"/>
    </row>
    <row r="6599" spans="15:15">
      <c r="O6599" s="53"/>
    </row>
    <row r="6600" spans="15:15">
      <c r="O6600" s="53"/>
    </row>
    <row r="6601" spans="15:15">
      <c r="O6601" s="53"/>
    </row>
    <row r="6602" spans="15:15">
      <c r="O6602" s="53"/>
    </row>
    <row r="6603" spans="15:15">
      <c r="O6603" s="53"/>
    </row>
    <row r="6604" spans="15:15">
      <c r="O6604" s="53"/>
    </row>
    <row r="6605" spans="15:15">
      <c r="O6605" s="53"/>
    </row>
    <row r="6606" spans="15:15">
      <c r="O6606" s="53"/>
    </row>
    <row r="6607" spans="15:15">
      <c r="O6607" s="53"/>
    </row>
    <row r="6608" spans="15:15">
      <c r="O6608" s="53"/>
    </row>
    <row r="6609" spans="15:15">
      <c r="O6609" s="53"/>
    </row>
    <row r="6610" spans="15:15">
      <c r="O6610" s="53"/>
    </row>
    <row r="6611" spans="15:15">
      <c r="O6611" s="53"/>
    </row>
    <row r="6612" spans="15:15">
      <c r="O6612" s="53"/>
    </row>
    <row r="6613" spans="15:15">
      <c r="O6613" s="53"/>
    </row>
    <row r="6614" spans="15:15">
      <c r="O6614" s="53"/>
    </row>
    <row r="6615" spans="15:15">
      <c r="O6615" s="53"/>
    </row>
    <row r="6616" spans="15:15">
      <c r="O6616" s="53"/>
    </row>
    <row r="6617" spans="15:15">
      <c r="O6617" s="53"/>
    </row>
    <row r="6618" spans="15:15">
      <c r="O6618" s="53"/>
    </row>
    <row r="6619" spans="15:15">
      <c r="O6619" s="53"/>
    </row>
    <row r="6620" spans="15:15">
      <c r="O6620" s="53"/>
    </row>
    <row r="6621" spans="15:15">
      <c r="O6621" s="53"/>
    </row>
    <row r="6622" spans="15:15">
      <c r="O6622" s="53"/>
    </row>
    <row r="6623" spans="15:15">
      <c r="O6623" s="53"/>
    </row>
    <row r="6624" spans="15:15">
      <c r="O6624" s="53"/>
    </row>
    <row r="6625" spans="15:15">
      <c r="O6625" s="53"/>
    </row>
    <row r="6626" spans="15:15">
      <c r="O6626" s="53"/>
    </row>
    <row r="6627" spans="15:15">
      <c r="O6627" s="53"/>
    </row>
    <row r="6628" spans="15:15">
      <c r="O6628" s="53"/>
    </row>
    <row r="6629" spans="15:15">
      <c r="O6629" s="53"/>
    </row>
    <row r="6630" spans="15:15">
      <c r="O6630" s="53"/>
    </row>
    <row r="6631" spans="15:15">
      <c r="O6631" s="53"/>
    </row>
    <row r="6632" spans="15:15">
      <c r="O6632" s="53"/>
    </row>
    <row r="6633" spans="15:15">
      <c r="O6633" s="53"/>
    </row>
    <row r="6634" spans="15:15">
      <c r="O6634" s="53"/>
    </row>
    <row r="6635" spans="15:15">
      <c r="O6635" s="53"/>
    </row>
    <row r="6636" spans="15:15">
      <c r="O6636" s="53"/>
    </row>
    <row r="6637" spans="15:15">
      <c r="O6637" s="53"/>
    </row>
    <row r="6638" spans="15:15">
      <c r="O6638" s="53"/>
    </row>
    <row r="6639" spans="15:15">
      <c r="O6639" s="53"/>
    </row>
    <row r="6640" spans="15:15">
      <c r="O6640" s="53"/>
    </row>
    <row r="6641" spans="15:15">
      <c r="O6641" s="53"/>
    </row>
    <row r="6642" spans="15:15">
      <c r="O6642" s="53"/>
    </row>
    <row r="6643" spans="15:15">
      <c r="O6643" s="53"/>
    </row>
    <row r="6644" spans="15:15">
      <c r="O6644" s="53"/>
    </row>
    <row r="6645" spans="15:15">
      <c r="O6645" s="53"/>
    </row>
    <row r="6646" spans="15:15">
      <c r="O6646" s="53"/>
    </row>
    <row r="6647" spans="15:15">
      <c r="O6647" s="53"/>
    </row>
    <row r="6648" spans="15:15">
      <c r="O6648" s="53"/>
    </row>
    <row r="6649" spans="15:15">
      <c r="O6649" s="53"/>
    </row>
    <row r="6650" spans="15:15">
      <c r="O6650" s="53"/>
    </row>
    <row r="6651" spans="15:15">
      <c r="O6651" s="53"/>
    </row>
    <row r="6652" spans="15:15">
      <c r="O6652" s="53"/>
    </row>
    <row r="6653" spans="15:15">
      <c r="O6653" s="53"/>
    </row>
    <row r="6654" spans="15:15">
      <c r="O6654" s="53"/>
    </row>
    <row r="6655" spans="15:15">
      <c r="O6655" s="53"/>
    </row>
    <row r="6656" spans="15:15">
      <c r="O6656" s="53"/>
    </row>
    <row r="6657" spans="15:15">
      <c r="O6657" s="53"/>
    </row>
    <row r="6658" spans="15:15">
      <c r="O6658" s="53"/>
    </row>
    <row r="6659" spans="15:15">
      <c r="O6659" s="53"/>
    </row>
    <row r="6660" spans="15:15">
      <c r="O6660" s="53"/>
    </row>
    <row r="6661" spans="15:15">
      <c r="O6661" s="53"/>
    </row>
    <row r="6662" spans="15:15">
      <c r="O6662" s="53"/>
    </row>
    <row r="6663" spans="15:15">
      <c r="O6663" s="53"/>
    </row>
    <row r="6664" spans="15:15">
      <c r="O6664" s="53"/>
    </row>
    <row r="6665" spans="15:15">
      <c r="O6665" s="53"/>
    </row>
    <row r="6666" spans="15:15">
      <c r="O6666" s="53"/>
    </row>
    <row r="6667" spans="15:15">
      <c r="O6667" s="53"/>
    </row>
    <row r="6668" spans="15:15">
      <c r="O6668" s="53"/>
    </row>
    <row r="6669" spans="15:15">
      <c r="O6669" s="53"/>
    </row>
    <row r="6670" spans="15:15">
      <c r="O6670" s="53"/>
    </row>
    <row r="6671" spans="15:15">
      <c r="O6671" s="53"/>
    </row>
    <row r="6672" spans="15:15">
      <c r="O6672" s="53"/>
    </row>
    <row r="6673" spans="15:15">
      <c r="O6673" s="53"/>
    </row>
    <row r="6674" spans="15:15">
      <c r="O6674" s="53"/>
    </row>
    <row r="6675" spans="15:15">
      <c r="O6675" s="53"/>
    </row>
    <row r="6676" spans="15:15">
      <c r="O6676" s="53"/>
    </row>
    <row r="6677" spans="15:15">
      <c r="O6677" s="53"/>
    </row>
    <row r="6678" spans="15:15">
      <c r="O6678" s="53"/>
    </row>
    <row r="6679" spans="15:15">
      <c r="O6679" s="53"/>
    </row>
    <row r="6680" spans="15:15">
      <c r="O6680" s="53"/>
    </row>
    <row r="6681" spans="15:15">
      <c r="O6681" s="53"/>
    </row>
    <row r="6682" spans="15:15">
      <c r="O6682" s="53"/>
    </row>
    <row r="6683" spans="15:15">
      <c r="O6683" s="53"/>
    </row>
    <row r="6684" spans="15:15">
      <c r="O6684" s="53"/>
    </row>
    <row r="6685" spans="15:15">
      <c r="O6685" s="53"/>
    </row>
    <row r="6686" spans="15:15">
      <c r="O6686" s="53"/>
    </row>
    <row r="6687" spans="15:15">
      <c r="O6687" s="53"/>
    </row>
    <row r="6688" spans="15:15">
      <c r="O6688" s="53"/>
    </row>
    <row r="6689" spans="15:15">
      <c r="O6689" s="53"/>
    </row>
    <row r="6690" spans="15:15">
      <c r="O6690" s="53"/>
    </row>
    <row r="6691" spans="15:15">
      <c r="O6691" s="53"/>
    </row>
    <row r="6692" spans="15:15">
      <c r="O6692" s="53"/>
    </row>
    <row r="6693" spans="15:15">
      <c r="O6693" s="53"/>
    </row>
    <row r="6694" spans="15:15">
      <c r="O6694" s="53"/>
    </row>
    <row r="6695" spans="15:15">
      <c r="O6695" s="53"/>
    </row>
    <row r="6696" spans="15:15">
      <c r="O6696" s="53"/>
    </row>
    <row r="6697" spans="15:15">
      <c r="O6697" s="53"/>
    </row>
    <row r="6698" spans="15:15">
      <c r="O6698" s="53"/>
    </row>
    <row r="6699" spans="15:15">
      <c r="O6699" s="53"/>
    </row>
    <row r="6700" spans="15:15">
      <c r="O6700" s="53"/>
    </row>
    <row r="6701" spans="15:15">
      <c r="O6701" s="53"/>
    </row>
    <row r="6702" spans="15:15">
      <c r="O6702" s="53"/>
    </row>
    <row r="6703" spans="15:15">
      <c r="O6703" s="53"/>
    </row>
    <row r="6704" spans="15:15">
      <c r="O6704" s="53"/>
    </row>
    <row r="6705" spans="15:15">
      <c r="O6705" s="53"/>
    </row>
    <row r="6706" spans="15:15">
      <c r="O6706" s="53"/>
    </row>
    <row r="6707" spans="15:15">
      <c r="O6707" s="53"/>
    </row>
    <row r="6708" spans="15:15">
      <c r="O6708" s="53"/>
    </row>
    <row r="6709" spans="15:15">
      <c r="O6709" s="53"/>
    </row>
    <row r="6710" spans="15:15">
      <c r="O6710" s="53"/>
    </row>
    <row r="6711" spans="15:15">
      <c r="O6711" s="53"/>
    </row>
    <row r="6712" spans="15:15">
      <c r="O6712" s="53"/>
    </row>
    <row r="6713" spans="15:15">
      <c r="O6713" s="53"/>
    </row>
    <row r="6714" spans="15:15">
      <c r="O6714" s="53"/>
    </row>
    <row r="6715" spans="15:15">
      <c r="O6715" s="53"/>
    </row>
    <row r="6716" spans="15:15">
      <c r="O6716" s="53"/>
    </row>
    <row r="6717" spans="15:15">
      <c r="O6717" s="53"/>
    </row>
    <row r="6718" spans="15:15">
      <c r="O6718" s="53"/>
    </row>
    <row r="6719" spans="15:15">
      <c r="O6719" s="53"/>
    </row>
    <row r="6720" spans="15:15">
      <c r="O6720" s="53"/>
    </row>
    <row r="6721" spans="15:15">
      <c r="O6721" s="53"/>
    </row>
    <row r="6722" spans="15:15">
      <c r="O6722" s="53"/>
    </row>
    <row r="6723" spans="15:15">
      <c r="O6723" s="53"/>
    </row>
    <row r="6724" spans="15:15">
      <c r="O6724" s="53"/>
    </row>
    <row r="6725" spans="15:15">
      <c r="O6725" s="53"/>
    </row>
    <row r="6726" spans="15:15">
      <c r="O6726" s="53"/>
    </row>
    <row r="6727" spans="15:15">
      <c r="O6727" s="53"/>
    </row>
    <row r="6728" spans="15:15">
      <c r="O6728" s="53"/>
    </row>
    <row r="6729" spans="15:15">
      <c r="O6729" s="53"/>
    </row>
    <row r="6730" spans="15:15">
      <c r="O6730" s="53"/>
    </row>
    <row r="6731" spans="15:15">
      <c r="O6731" s="53"/>
    </row>
    <row r="6732" spans="15:15">
      <c r="O6732" s="53"/>
    </row>
    <row r="6733" spans="15:15">
      <c r="O6733" s="53"/>
    </row>
    <row r="6734" spans="15:15">
      <c r="O6734" s="53"/>
    </row>
    <row r="6735" spans="15:15">
      <c r="O6735" s="53"/>
    </row>
    <row r="6736" spans="15:15">
      <c r="O6736" s="53"/>
    </row>
    <row r="6737" spans="15:15">
      <c r="O6737" s="53"/>
    </row>
    <row r="6738" spans="15:15">
      <c r="O6738" s="53"/>
    </row>
    <row r="6739" spans="15:15">
      <c r="O6739" s="53"/>
    </row>
    <row r="6740" spans="15:15">
      <c r="O6740" s="53"/>
    </row>
    <row r="6741" spans="15:15">
      <c r="O6741" s="53"/>
    </row>
    <row r="6742" spans="15:15">
      <c r="O6742" s="53"/>
    </row>
    <row r="6743" spans="15:15">
      <c r="O6743" s="53"/>
    </row>
    <row r="6744" spans="15:15">
      <c r="O6744" s="53"/>
    </row>
    <row r="6745" spans="15:15">
      <c r="O6745" s="53"/>
    </row>
    <row r="6746" spans="15:15">
      <c r="O6746" s="53"/>
    </row>
    <row r="6747" spans="15:15">
      <c r="O6747" s="53"/>
    </row>
    <row r="6748" spans="15:15">
      <c r="O6748" s="53"/>
    </row>
    <row r="6749" spans="15:15">
      <c r="O6749" s="53"/>
    </row>
    <row r="6750" spans="15:15">
      <c r="O6750" s="53"/>
    </row>
    <row r="6751" spans="15:15">
      <c r="O6751" s="53"/>
    </row>
    <row r="6752" spans="15:15">
      <c r="O6752" s="53"/>
    </row>
    <row r="6753" spans="15:15">
      <c r="O6753" s="53"/>
    </row>
    <row r="6754" spans="15:15">
      <c r="O6754" s="53"/>
    </row>
    <row r="6755" spans="15:15">
      <c r="O6755" s="53"/>
    </row>
    <row r="6756" spans="15:15">
      <c r="O6756" s="53"/>
    </row>
    <row r="6757" spans="15:15">
      <c r="O6757" s="53"/>
    </row>
    <row r="6758" spans="15:15">
      <c r="O6758" s="53"/>
    </row>
    <row r="6759" spans="15:15">
      <c r="O6759" s="53"/>
    </row>
    <row r="6760" spans="15:15">
      <c r="O6760" s="53"/>
    </row>
    <row r="6761" spans="15:15">
      <c r="O6761" s="53"/>
    </row>
    <row r="6762" spans="15:15">
      <c r="O6762" s="53"/>
    </row>
    <row r="6763" spans="15:15">
      <c r="O6763" s="53"/>
    </row>
    <row r="6764" spans="15:15">
      <c r="O6764" s="53"/>
    </row>
    <row r="6765" spans="15:15">
      <c r="O6765" s="53"/>
    </row>
    <row r="6766" spans="15:15">
      <c r="O6766" s="53"/>
    </row>
    <row r="6767" spans="15:15">
      <c r="O6767" s="53"/>
    </row>
    <row r="6768" spans="15:15">
      <c r="O6768" s="53"/>
    </row>
    <row r="6769" spans="15:15">
      <c r="O6769" s="53"/>
    </row>
    <row r="6770" spans="15:15">
      <c r="O6770" s="53"/>
    </row>
    <row r="6771" spans="15:15">
      <c r="O6771" s="53"/>
    </row>
    <row r="6772" spans="15:15">
      <c r="O6772" s="53"/>
    </row>
    <row r="6773" spans="15:15">
      <c r="O6773" s="53"/>
    </row>
    <row r="6774" spans="15:15">
      <c r="O6774" s="53"/>
    </row>
    <row r="6775" spans="15:15">
      <c r="O6775" s="53"/>
    </row>
    <row r="6776" spans="15:15">
      <c r="O6776" s="53"/>
    </row>
    <row r="6777" spans="15:15">
      <c r="O6777" s="53"/>
    </row>
    <row r="6778" spans="15:15">
      <c r="O6778" s="53"/>
    </row>
    <row r="6779" spans="15:15">
      <c r="O6779" s="53"/>
    </row>
    <row r="6780" spans="15:15">
      <c r="O6780" s="53"/>
    </row>
    <row r="6781" spans="15:15">
      <c r="O6781" s="53"/>
    </row>
    <row r="6782" spans="15:15">
      <c r="O6782" s="53"/>
    </row>
    <row r="6783" spans="15:15">
      <c r="O6783" s="53"/>
    </row>
    <row r="6784" spans="15:15">
      <c r="O6784" s="53"/>
    </row>
    <row r="6785" spans="15:15">
      <c r="O6785" s="53"/>
    </row>
    <row r="6786" spans="15:15">
      <c r="O6786" s="53"/>
    </row>
    <row r="6787" spans="15:15">
      <c r="O6787" s="53"/>
    </row>
    <row r="6788" spans="15:15">
      <c r="O6788" s="53"/>
    </row>
    <row r="6789" spans="15:15">
      <c r="O6789" s="53"/>
    </row>
    <row r="6790" spans="15:15">
      <c r="O6790" s="53"/>
    </row>
    <row r="6791" spans="15:15">
      <c r="O6791" s="53"/>
    </row>
    <row r="6792" spans="15:15">
      <c r="O6792" s="53"/>
    </row>
    <row r="6793" spans="15:15">
      <c r="O6793" s="53"/>
    </row>
    <row r="6794" spans="15:15">
      <c r="O6794" s="53"/>
    </row>
    <row r="6795" spans="15:15">
      <c r="O6795" s="53"/>
    </row>
    <row r="6796" spans="15:15">
      <c r="O6796" s="53"/>
    </row>
    <row r="6797" spans="15:15">
      <c r="O6797" s="53"/>
    </row>
    <row r="6798" spans="15:15">
      <c r="O6798" s="53"/>
    </row>
    <row r="6799" spans="15:15">
      <c r="O6799" s="53"/>
    </row>
    <row r="6800" spans="15:15">
      <c r="O6800" s="53"/>
    </row>
    <row r="6801" spans="15:15">
      <c r="O6801" s="53"/>
    </row>
    <row r="6802" spans="15:15">
      <c r="O6802" s="53"/>
    </row>
    <row r="6803" spans="15:15">
      <c r="O6803" s="53"/>
    </row>
    <row r="6804" spans="15:15">
      <c r="O6804" s="53"/>
    </row>
    <row r="6805" spans="15:15">
      <c r="O6805" s="53"/>
    </row>
    <row r="6806" spans="15:15">
      <c r="O6806" s="53"/>
    </row>
    <row r="6807" spans="15:15">
      <c r="O6807" s="53"/>
    </row>
    <row r="6808" spans="15:15">
      <c r="O6808" s="53"/>
    </row>
    <row r="6809" spans="15:15">
      <c r="O6809" s="53"/>
    </row>
    <row r="6810" spans="15:15">
      <c r="O6810" s="53"/>
    </row>
    <row r="6811" spans="15:15">
      <c r="O6811" s="53"/>
    </row>
    <row r="6812" spans="15:15">
      <c r="O6812" s="53"/>
    </row>
    <row r="6813" spans="15:15">
      <c r="O6813" s="53"/>
    </row>
    <row r="6814" spans="15:15">
      <c r="O6814" s="53"/>
    </row>
    <row r="6815" spans="15:15">
      <c r="O6815" s="53"/>
    </row>
    <row r="6816" spans="15:15">
      <c r="O6816" s="53"/>
    </row>
    <row r="6817" spans="15:15">
      <c r="O6817" s="53"/>
    </row>
    <row r="6818" spans="15:15">
      <c r="O6818" s="53"/>
    </row>
    <row r="6819" spans="15:15">
      <c r="O6819" s="53"/>
    </row>
    <row r="6820" spans="15:15">
      <c r="O6820" s="53"/>
    </row>
    <row r="6821" spans="15:15">
      <c r="O6821" s="53"/>
    </row>
    <row r="6822" spans="15:15">
      <c r="O6822" s="53"/>
    </row>
    <row r="6823" spans="15:15">
      <c r="O6823" s="53"/>
    </row>
    <row r="6824" spans="15:15">
      <c r="O6824" s="53"/>
    </row>
    <row r="6825" spans="15:15">
      <c r="O6825" s="53"/>
    </row>
    <row r="6826" spans="15:15">
      <c r="O6826" s="53"/>
    </row>
    <row r="6827" spans="15:15">
      <c r="O6827" s="53"/>
    </row>
    <row r="6828" spans="15:15">
      <c r="O6828" s="53"/>
    </row>
    <row r="6829" spans="15:15">
      <c r="O6829" s="53"/>
    </row>
    <row r="6830" spans="15:15">
      <c r="O6830" s="53"/>
    </row>
    <row r="6831" spans="15:15">
      <c r="O6831" s="53"/>
    </row>
    <row r="6832" spans="15:15">
      <c r="O6832" s="53"/>
    </row>
    <row r="6833" spans="15:15">
      <c r="O6833" s="53"/>
    </row>
    <row r="6834" spans="15:15">
      <c r="O6834" s="53"/>
    </row>
    <row r="6835" spans="15:15">
      <c r="O6835" s="53"/>
    </row>
    <row r="6836" spans="15:15">
      <c r="O6836" s="53"/>
    </row>
    <row r="6837" spans="15:15">
      <c r="O6837" s="53"/>
    </row>
    <row r="6838" spans="15:15">
      <c r="O6838" s="53"/>
    </row>
    <row r="6839" spans="15:15">
      <c r="O6839" s="53"/>
    </row>
    <row r="6840" spans="15:15">
      <c r="O6840" s="53"/>
    </row>
    <row r="6841" spans="15:15">
      <c r="O6841" s="53"/>
    </row>
    <row r="6842" spans="15:15">
      <c r="O6842" s="53"/>
    </row>
    <row r="6843" spans="15:15">
      <c r="O6843" s="53"/>
    </row>
    <row r="6844" spans="15:15">
      <c r="O6844" s="53"/>
    </row>
    <row r="6845" spans="15:15">
      <c r="O6845" s="53"/>
    </row>
    <row r="6846" spans="15:15">
      <c r="O6846" s="53"/>
    </row>
    <row r="6847" spans="15:15">
      <c r="O6847" s="53"/>
    </row>
    <row r="6848" spans="15:15">
      <c r="O6848" s="53"/>
    </row>
    <row r="6849" spans="15:15">
      <c r="O6849" s="53"/>
    </row>
    <row r="6850" spans="15:15">
      <c r="O6850" s="53"/>
    </row>
    <row r="6851" spans="15:15">
      <c r="O6851" s="53"/>
    </row>
    <row r="6852" spans="15:15">
      <c r="O6852" s="53"/>
    </row>
    <row r="6853" spans="15:15">
      <c r="O6853" s="53"/>
    </row>
    <row r="6854" spans="15:15">
      <c r="O6854" s="53"/>
    </row>
    <row r="6855" spans="15:15">
      <c r="O6855" s="53"/>
    </row>
    <row r="6856" spans="15:15">
      <c r="O6856" s="53"/>
    </row>
    <row r="6857" spans="15:15">
      <c r="O6857" s="53"/>
    </row>
    <row r="6858" spans="15:15">
      <c r="O6858" s="53"/>
    </row>
    <row r="6859" spans="15:15">
      <c r="O6859" s="53"/>
    </row>
    <row r="6860" spans="15:15">
      <c r="O6860" s="53"/>
    </row>
    <row r="6861" spans="15:15">
      <c r="O6861" s="53"/>
    </row>
    <row r="6862" spans="15:15">
      <c r="O6862" s="53"/>
    </row>
    <row r="6863" spans="15:15">
      <c r="O6863" s="53"/>
    </row>
    <row r="6864" spans="15:15">
      <c r="O6864" s="53"/>
    </row>
    <row r="6865" spans="15:15">
      <c r="O6865" s="53"/>
    </row>
    <row r="6866" spans="15:15">
      <c r="O6866" s="53"/>
    </row>
    <row r="6867" spans="15:15">
      <c r="O6867" s="53"/>
    </row>
    <row r="6868" spans="15:15">
      <c r="O6868" s="53"/>
    </row>
    <row r="6869" spans="15:15">
      <c r="O6869" s="53"/>
    </row>
    <row r="6870" spans="15:15">
      <c r="O6870" s="53"/>
    </row>
    <row r="6871" spans="15:15">
      <c r="O6871" s="53"/>
    </row>
    <row r="6872" spans="15:15">
      <c r="O6872" s="53"/>
    </row>
    <row r="6873" spans="15:15">
      <c r="O6873" s="53"/>
    </row>
    <row r="6874" spans="15:15">
      <c r="O6874" s="53"/>
    </row>
    <row r="6875" spans="15:15">
      <c r="O6875" s="53"/>
    </row>
    <row r="6876" spans="15:15">
      <c r="O6876" s="53"/>
    </row>
    <row r="6877" spans="15:15">
      <c r="O6877" s="53"/>
    </row>
    <row r="6878" spans="15:15">
      <c r="O6878" s="53"/>
    </row>
    <row r="6879" spans="15:15">
      <c r="O6879" s="53"/>
    </row>
    <row r="6880" spans="15:15">
      <c r="O6880" s="53"/>
    </row>
    <row r="6881" spans="15:15">
      <c r="O6881" s="53"/>
    </row>
    <row r="6882" spans="15:15">
      <c r="O6882" s="53"/>
    </row>
    <row r="6883" spans="15:15">
      <c r="O6883" s="53"/>
    </row>
    <row r="6884" spans="15:15">
      <c r="O6884" s="53"/>
    </row>
    <row r="6885" spans="15:15">
      <c r="O6885" s="53"/>
    </row>
    <row r="6886" spans="15:15">
      <c r="O6886" s="53"/>
    </row>
    <row r="6887" spans="15:15">
      <c r="O6887" s="53"/>
    </row>
    <row r="6888" spans="15:15">
      <c r="O6888" s="53"/>
    </row>
    <row r="6889" spans="15:15">
      <c r="O6889" s="53"/>
    </row>
    <row r="6890" spans="15:15">
      <c r="O6890" s="53"/>
    </row>
    <row r="6891" spans="15:15">
      <c r="O6891" s="53"/>
    </row>
    <row r="6892" spans="15:15">
      <c r="O6892" s="53"/>
    </row>
    <row r="6893" spans="15:15">
      <c r="O6893" s="53"/>
    </row>
    <row r="6894" spans="15:15">
      <c r="O6894" s="53"/>
    </row>
    <row r="6895" spans="15:15">
      <c r="O6895" s="53"/>
    </row>
    <row r="6896" spans="15:15">
      <c r="O6896" s="53"/>
    </row>
    <row r="6897" spans="15:15">
      <c r="O6897" s="53"/>
    </row>
    <row r="6898" spans="15:15">
      <c r="O6898" s="53"/>
    </row>
    <row r="6899" spans="15:15">
      <c r="O6899" s="53"/>
    </row>
    <row r="6900" spans="15:15">
      <c r="O6900" s="53"/>
    </row>
    <row r="6901" spans="15:15">
      <c r="O6901" s="53"/>
    </row>
    <row r="6902" spans="15:15">
      <c r="O6902" s="53"/>
    </row>
    <row r="6903" spans="15:15">
      <c r="O6903" s="53"/>
    </row>
    <row r="6904" spans="15:15">
      <c r="O6904" s="53"/>
    </row>
    <row r="6905" spans="15:15">
      <c r="O6905" s="53"/>
    </row>
    <row r="6906" spans="15:15">
      <c r="O6906" s="53"/>
    </row>
    <row r="6907" spans="15:15">
      <c r="O6907" s="53"/>
    </row>
    <row r="6908" spans="15:15">
      <c r="O6908" s="53"/>
    </row>
    <row r="6909" spans="15:15">
      <c r="O6909" s="53"/>
    </row>
    <row r="6910" spans="15:15">
      <c r="O6910" s="53"/>
    </row>
    <row r="6911" spans="15:15">
      <c r="O6911" s="53"/>
    </row>
    <row r="6912" spans="15:15">
      <c r="O6912" s="53"/>
    </row>
    <row r="6913" spans="15:15">
      <c r="O6913" s="53"/>
    </row>
    <row r="6914" spans="15:15">
      <c r="O6914" s="53"/>
    </row>
    <row r="6915" spans="15:15">
      <c r="O6915" s="53"/>
    </row>
    <row r="6916" spans="15:15">
      <c r="O6916" s="53"/>
    </row>
    <row r="6917" spans="15:15">
      <c r="O6917" s="53"/>
    </row>
    <row r="6918" spans="15:15">
      <c r="O6918" s="53"/>
    </row>
    <row r="6919" spans="15:15">
      <c r="O6919" s="53"/>
    </row>
    <row r="6920" spans="15:15">
      <c r="O6920" s="53"/>
    </row>
    <row r="6921" spans="15:15">
      <c r="O6921" s="53"/>
    </row>
    <row r="6922" spans="15:15">
      <c r="O6922" s="53"/>
    </row>
    <row r="6923" spans="15:15">
      <c r="O6923" s="53"/>
    </row>
    <row r="6924" spans="15:15">
      <c r="O6924" s="53"/>
    </row>
    <row r="6925" spans="15:15">
      <c r="O6925" s="53"/>
    </row>
    <row r="6926" spans="15:15">
      <c r="O6926" s="53"/>
    </row>
    <row r="6927" spans="15:15">
      <c r="O6927" s="53"/>
    </row>
    <row r="6928" spans="15:15">
      <c r="O6928" s="53"/>
    </row>
    <row r="6929" spans="15:15">
      <c r="O6929" s="53"/>
    </row>
    <row r="6930" spans="15:15">
      <c r="O6930" s="53"/>
    </row>
    <row r="6931" spans="15:15">
      <c r="O6931" s="53"/>
    </row>
    <row r="6932" spans="15:15">
      <c r="O6932" s="53"/>
    </row>
    <row r="6933" spans="15:15">
      <c r="O6933" s="53"/>
    </row>
    <row r="6934" spans="15:15">
      <c r="O6934" s="53"/>
    </row>
    <row r="6935" spans="15:15">
      <c r="O6935" s="53"/>
    </row>
    <row r="6936" spans="15:15">
      <c r="O6936" s="53"/>
    </row>
    <row r="6937" spans="15:15">
      <c r="O6937" s="53"/>
    </row>
    <row r="6938" spans="15:15">
      <c r="O6938" s="53"/>
    </row>
    <row r="6939" spans="15:15">
      <c r="O6939" s="53"/>
    </row>
    <row r="6940" spans="15:15">
      <c r="O6940" s="53"/>
    </row>
    <row r="6941" spans="15:15">
      <c r="O6941" s="53"/>
    </row>
    <row r="6942" spans="15:15">
      <c r="O6942" s="53"/>
    </row>
    <row r="6943" spans="15:15">
      <c r="O6943" s="53"/>
    </row>
    <row r="6944" spans="15:15">
      <c r="O6944" s="53"/>
    </row>
    <row r="6945" spans="15:15">
      <c r="O6945" s="53"/>
    </row>
    <row r="6946" spans="15:15">
      <c r="O6946" s="53"/>
    </row>
    <row r="6947" spans="15:15">
      <c r="O6947" s="53"/>
    </row>
    <row r="6948" spans="15:15">
      <c r="O6948" s="53"/>
    </row>
    <row r="6949" spans="15:15">
      <c r="O6949" s="53"/>
    </row>
    <row r="6950" spans="15:15">
      <c r="O6950" s="53"/>
    </row>
    <row r="6951" spans="15:15">
      <c r="O6951" s="53"/>
    </row>
    <row r="6952" spans="15:15">
      <c r="O6952" s="53"/>
    </row>
    <row r="6953" spans="15:15">
      <c r="O6953" s="53"/>
    </row>
    <row r="6954" spans="15:15">
      <c r="O6954" s="53"/>
    </row>
    <row r="6955" spans="15:15">
      <c r="O6955" s="53"/>
    </row>
    <row r="6956" spans="15:15">
      <c r="O6956" s="53"/>
    </row>
    <row r="6957" spans="15:15">
      <c r="O6957" s="53"/>
    </row>
    <row r="6958" spans="15:15">
      <c r="O6958" s="53"/>
    </row>
    <row r="6959" spans="15:15">
      <c r="O6959" s="53"/>
    </row>
    <row r="6960" spans="15:15">
      <c r="O6960" s="53"/>
    </row>
    <row r="6961" spans="15:15">
      <c r="O6961" s="53"/>
    </row>
    <row r="6962" spans="15:15">
      <c r="O6962" s="53"/>
    </row>
    <row r="6963" spans="15:15">
      <c r="O6963" s="53"/>
    </row>
    <row r="6964" spans="15:15">
      <c r="O6964" s="53"/>
    </row>
    <row r="6965" spans="15:15">
      <c r="O6965" s="53"/>
    </row>
    <row r="6966" spans="15:15">
      <c r="O6966" s="53"/>
    </row>
    <row r="6967" spans="15:15">
      <c r="O6967" s="53"/>
    </row>
    <row r="6968" spans="15:15">
      <c r="O6968" s="53"/>
    </row>
    <row r="6969" spans="15:15">
      <c r="O6969" s="53"/>
    </row>
    <row r="6970" spans="15:15">
      <c r="O6970" s="53"/>
    </row>
    <row r="6971" spans="15:15">
      <c r="O6971" s="53"/>
    </row>
    <row r="6972" spans="15:15">
      <c r="O6972" s="53"/>
    </row>
    <row r="6973" spans="15:15">
      <c r="O6973" s="53"/>
    </row>
    <row r="6974" spans="15:15">
      <c r="O6974" s="53"/>
    </row>
    <row r="6975" spans="15:15">
      <c r="O6975" s="53"/>
    </row>
    <row r="6976" spans="15:15">
      <c r="O6976" s="53"/>
    </row>
    <row r="6977" spans="15:15">
      <c r="O6977" s="53"/>
    </row>
    <row r="6978" spans="15:15">
      <c r="O6978" s="53"/>
    </row>
    <row r="6979" spans="15:15">
      <c r="O6979" s="53"/>
    </row>
    <row r="6980" spans="15:15">
      <c r="O6980" s="53"/>
    </row>
    <row r="6981" spans="15:15">
      <c r="O6981" s="53"/>
    </row>
    <row r="6982" spans="15:15">
      <c r="O6982" s="53"/>
    </row>
    <row r="6983" spans="15:15">
      <c r="O6983" s="53"/>
    </row>
    <row r="6984" spans="15:15">
      <c r="O6984" s="53"/>
    </row>
    <row r="6985" spans="15:15">
      <c r="O6985" s="53"/>
    </row>
    <row r="6986" spans="15:15">
      <c r="O6986" s="53"/>
    </row>
    <row r="6987" spans="15:15">
      <c r="O6987" s="53"/>
    </row>
    <row r="6988" spans="15:15">
      <c r="O6988" s="53"/>
    </row>
    <row r="6989" spans="15:15">
      <c r="O6989" s="53"/>
    </row>
    <row r="6990" spans="15:15">
      <c r="O6990" s="53"/>
    </row>
    <row r="6991" spans="15:15">
      <c r="O6991" s="53"/>
    </row>
    <row r="6992" spans="15:15">
      <c r="O6992" s="53"/>
    </row>
    <row r="6993" spans="15:15">
      <c r="O6993" s="53"/>
    </row>
    <row r="6994" spans="15:15">
      <c r="O6994" s="53"/>
    </row>
    <row r="6995" spans="15:15">
      <c r="O6995" s="53"/>
    </row>
    <row r="6996" spans="15:15">
      <c r="O6996" s="53"/>
    </row>
    <row r="6997" spans="15:15">
      <c r="O6997" s="53"/>
    </row>
    <row r="6998" spans="15:15">
      <c r="O6998" s="53"/>
    </row>
    <row r="6999" spans="15:15">
      <c r="O6999" s="53"/>
    </row>
    <row r="7000" spans="15:15">
      <c r="O7000" s="53"/>
    </row>
    <row r="7001" spans="15:15">
      <c r="O7001" s="53"/>
    </row>
    <row r="7002" spans="15:15">
      <c r="O7002" s="53"/>
    </row>
    <row r="7003" spans="15:15">
      <c r="O7003" s="53"/>
    </row>
    <row r="7004" spans="15:15">
      <c r="O7004" s="53"/>
    </row>
    <row r="7005" spans="15:15">
      <c r="O7005" s="53"/>
    </row>
    <row r="7006" spans="15:15">
      <c r="O7006" s="53"/>
    </row>
    <row r="7007" spans="15:15">
      <c r="O7007" s="53"/>
    </row>
    <row r="7008" spans="15:15">
      <c r="O7008" s="53"/>
    </row>
    <row r="7009" spans="15:15">
      <c r="O7009" s="53"/>
    </row>
    <row r="7010" spans="15:15">
      <c r="O7010" s="53"/>
    </row>
    <row r="7011" spans="15:15">
      <c r="O7011" s="53"/>
    </row>
    <row r="7012" spans="15:15">
      <c r="O7012" s="53"/>
    </row>
    <row r="7013" spans="15:15">
      <c r="O7013" s="53"/>
    </row>
    <row r="7014" spans="15:15">
      <c r="O7014" s="53"/>
    </row>
    <row r="7015" spans="15:15">
      <c r="O7015" s="53"/>
    </row>
    <row r="7016" spans="15:15">
      <c r="O7016" s="53"/>
    </row>
    <row r="7017" spans="15:15">
      <c r="O7017" s="53"/>
    </row>
    <row r="7018" spans="15:15">
      <c r="O7018" s="53"/>
    </row>
    <row r="7019" spans="15:15">
      <c r="O7019" s="53"/>
    </row>
    <row r="7020" spans="15:15">
      <c r="O7020" s="53"/>
    </row>
    <row r="7021" spans="15:15">
      <c r="O7021" s="53"/>
    </row>
    <row r="7022" spans="15:15">
      <c r="O7022" s="53"/>
    </row>
    <row r="7023" spans="15:15">
      <c r="O7023" s="53"/>
    </row>
    <row r="7024" spans="15:15">
      <c r="O7024" s="53"/>
    </row>
    <row r="7025" spans="15:15">
      <c r="O7025" s="53"/>
    </row>
    <row r="7026" spans="15:15">
      <c r="O7026" s="53"/>
    </row>
    <row r="7027" spans="15:15">
      <c r="O7027" s="53"/>
    </row>
    <row r="7028" spans="15:15">
      <c r="O7028" s="53"/>
    </row>
    <row r="7029" spans="15:15">
      <c r="O7029" s="53"/>
    </row>
    <row r="7030" spans="15:15">
      <c r="O7030" s="53"/>
    </row>
    <row r="7031" spans="15:15">
      <c r="O7031" s="53"/>
    </row>
    <row r="7032" spans="15:15">
      <c r="O7032" s="53"/>
    </row>
    <row r="7033" spans="15:15">
      <c r="O7033" s="53"/>
    </row>
    <row r="7034" spans="15:15">
      <c r="O7034" s="53"/>
    </row>
    <row r="7035" spans="15:15">
      <c r="O7035" s="53"/>
    </row>
    <row r="7036" spans="15:15">
      <c r="O7036" s="53"/>
    </row>
    <row r="7037" spans="15:15">
      <c r="O7037" s="53"/>
    </row>
    <row r="7038" spans="15:15">
      <c r="O7038" s="53"/>
    </row>
    <row r="7039" spans="15:15">
      <c r="O7039" s="53"/>
    </row>
    <row r="7040" spans="15:15">
      <c r="O7040" s="53"/>
    </row>
    <row r="7041" spans="15:15">
      <c r="O7041" s="53"/>
    </row>
    <row r="7042" spans="15:15">
      <c r="O7042" s="53"/>
    </row>
    <row r="7043" spans="15:15">
      <c r="O7043" s="53"/>
    </row>
    <row r="7044" spans="15:15">
      <c r="O7044" s="53"/>
    </row>
    <row r="7045" spans="15:15">
      <c r="O7045" s="53"/>
    </row>
    <row r="7046" spans="15:15">
      <c r="O7046" s="53"/>
    </row>
    <row r="7047" spans="15:15">
      <c r="O7047" s="53"/>
    </row>
    <row r="7048" spans="15:15">
      <c r="O7048" s="53"/>
    </row>
    <row r="7049" spans="15:15">
      <c r="O7049" s="53"/>
    </row>
    <row r="7050" spans="15:15">
      <c r="O7050" s="53"/>
    </row>
    <row r="7051" spans="15:15">
      <c r="O7051" s="53"/>
    </row>
    <row r="7052" spans="15:15">
      <c r="O7052" s="53"/>
    </row>
    <row r="7053" spans="15:15">
      <c r="O7053" s="53"/>
    </row>
    <row r="7054" spans="15:15">
      <c r="O7054" s="53"/>
    </row>
    <row r="7055" spans="15:15">
      <c r="O7055" s="53"/>
    </row>
    <row r="7056" spans="15:15">
      <c r="O7056" s="53"/>
    </row>
    <row r="7057" spans="15:15">
      <c r="O7057" s="53"/>
    </row>
    <row r="7058" spans="15:15">
      <c r="O7058" s="53"/>
    </row>
    <row r="7059" spans="15:15">
      <c r="O7059" s="53"/>
    </row>
    <row r="7060" spans="15:15">
      <c r="O7060" s="53"/>
    </row>
    <row r="7061" spans="15:15">
      <c r="O7061" s="53"/>
    </row>
    <row r="7062" spans="15:15">
      <c r="O7062" s="53"/>
    </row>
    <row r="7063" spans="15:15">
      <c r="O7063" s="53"/>
    </row>
    <row r="7064" spans="15:15">
      <c r="O7064" s="53"/>
    </row>
    <row r="7065" spans="15:15">
      <c r="O7065" s="53"/>
    </row>
    <row r="7066" spans="15:15">
      <c r="O7066" s="53"/>
    </row>
    <row r="7067" spans="15:15">
      <c r="O7067" s="53"/>
    </row>
    <row r="7068" spans="15:15">
      <c r="O7068" s="53"/>
    </row>
    <row r="7069" spans="15:15">
      <c r="O7069" s="53"/>
    </row>
    <row r="7070" spans="15:15">
      <c r="O7070" s="53"/>
    </row>
    <row r="7071" spans="15:15">
      <c r="O7071" s="53"/>
    </row>
    <row r="7072" spans="15:15">
      <c r="O7072" s="53"/>
    </row>
    <row r="7073" spans="15:15">
      <c r="O7073" s="53"/>
    </row>
    <row r="7074" spans="15:15">
      <c r="O7074" s="53"/>
    </row>
    <row r="7075" spans="15:15">
      <c r="O7075" s="53"/>
    </row>
    <row r="7076" spans="15:15">
      <c r="O7076" s="53"/>
    </row>
    <row r="7077" spans="15:15">
      <c r="O7077" s="53"/>
    </row>
    <row r="7078" spans="15:15">
      <c r="O7078" s="53"/>
    </row>
    <row r="7079" spans="15:15">
      <c r="O7079" s="53"/>
    </row>
    <row r="7080" spans="15:15">
      <c r="O7080" s="53"/>
    </row>
    <row r="7081" spans="15:15">
      <c r="O7081" s="53"/>
    </row>
    <row r="7082" spans="15:15">
      <c r="O7082" s="53"/>
    </row>
    <row r="7083" spans="15:15">
      <c r="O7083" s="53"/>
    </row>
    <row r="7084" spans="15:15">
      <c r="O7084" s="53"/>
    </row>
    <row r="7085" spans="15:15">
      <c r="O7085" s="53"/>
    </row>
    <row r="7086" spans="15:15">
      <c r="O7086" s="53"/>
    </row>
    <row r="7087" spans="15:15">
      <c r="O7087" s="53"/>
    </row>
    <row r="7088" spans="15:15">
      <c r="O7088" s="53"/>
    </row>
    <row r="7089" spans="15:15">
      <c r="O7089" s="53"/>
    </row>
    <row r="7090" spans="15:15">
      <c r="O7090" s="53"/>
    </row>
    <row r="7091" spans="15:15">
      <c r="O7091" s="53"/>
    </row>
    <row r="7092" spans="15:15">
      <c r="O7092" s="53"/>
    </row>
    <row r="7093" spans="15:15">
      <c r="O7093" s="53"/>
    </row>
    <row r="7094" spans="15:15">
      <c r="O7094" s="53"/>
    </row>
    <row r="7095" spans="15:15">
      <c r="O7095" s="53"/>
    </row>
    <row r="7096" spans="15:15">
      <c r="O7096" s="53"/>
    </row>
    <row r="7097" spans="15:15">
      <c r="O7097" s="53"/>
    </row>
    <row r="7098" spans="15:15">
      <c r="O7098" s="53"/>
    </row>
    <row r="7099" spans="15:15">
      <c r="O7099" s="53"/>
    </row>
    <row r="7100" spans="15:15">
      <c r="O7100" s="53"/>
    </row>
    <row r="7101" spans="15:15">
      <c r="O7101" s="53"/>
    </row>
    <row r="7102" spans="15:15">
      <c r="O7102" s="53"/>
    </row>
    <row r="7103" spans="15:15">
      <c r="O7103" s="53"/>
    </row>
    <row r="7104" spans="15:15">
      <c r="O7104" s="53"/>
    </row>
    <row r="7105" spans="15:15">
      <c r="O7105" s="53"/>
    </row>
    <row r="7106" spans="15:15">
      <c r="O7106" s="53"/>
    </row>
    <row r="7107" spans="15:15">
      <c r="O7107" s="53"/>
    </row>
    <row r="7108" spans="15:15">
      <c r="O7108" s="53"/>
    </row>
    <row r="7109" spans="15:15">
      <c r="O7109" s="53"/>
    </row>
    <row r="7110" spans="15:15">
      <c r="O7110" s="53"/>
    </row>
    <row r="7111" spans="15:15">
      <c r="O7111" s="53"/>
    </row>
    <row r="7112" spans="15:15">
      <c r="O7112" s="53"/>
    </row>
    <row r="7113" spans="15:15">
      <c r="O7113" s="53"/>
    </row>
    <row r="7114" spans="15:15">
      <c r="O7114" s="53"/>
    </row>
    <row r="7115" spans="15:15">
      <c r="O7115" s="53"/>
    </row>
    <row r="7116" spans="15:15">
      <c r="O7116" s="53"/>
    </row>
    <row r="7117" spans="15:15">
      <c r="O7117" s="53"/>
    </row>
    <row r="7118" spans="15:15">
      <c r="O7118" s="53"/>
    </row>
    <row r="7119" spans="15:15">
      <c r="O7119" s="53"/>
    </row>
    <row r="7120" spans="15:15">
      <c r="O7120" s="53"/>
    </row>
    <row r="7121" spans="15:15">
      <c r="O7121" s="53"/>
    </row>
    <row r="7122" spans="15:15">
      <c r="O7122" s="53"/>
    </row>
    <row r="7123" spans="15:15">
      <c r="O7123" s="53"/>
    </row>
    <row r="7124" spans="15:15">
      <c r="O7124" s="53"/>
    </row>
    <row r="7125" spans="15:15">
      <c r="O7125" s="53"/>
    </row>
    <row r="7126" spans="15:15">
      <c r="O7126" s="53"/>
    </row>
    <row r="7127" spans="15:15">
      <c r="O7127" s="53"/>
    </row>
    <row r="7128" spans="15:15">
      <c r="O7128" s="53"/>
    </row>
    <row r="7129" spans="15:15">
      <c r="O7129" s="53"/>
    </row>
    <row r="7130" spans="15:15">
      <c r="O7130" s="53"/>
    </row>
    <row r="7131" spans="15:15">
      <c r="O7131" s="53"/>
    </row>
    <row r="7132" spans="15:15">
      <c r="O7132" s="53"/>
    </row>
    <row r="7133" spans="15:15">
      <c r="O7133" s="53"/>
    </row>
    <row r="7134" spans="15:15">
      <c r="O7134" s="53"/>
    </row>
    <row r="7135" spans="15:15">
      <c r="O7135" s="53"/>
    </row>
    <row r="7136" spans="15:15">
      <c r="O7136" s="53"/>
    </row>
    <row r="7137" spans="15:15">
      <c r="O7137" s="53"/>
    </row>
    <row r="7138" spans="15:15">
      <c r="O7138" s="53"/>
    </row>
    <row r="7139" spans="15:15">
      <c r="O7139" s="53"/>
    </row>
    <row r="7140" spans="15:15">
      <c r="O7140" s="53"/>
    </row>
    <row r="7141" spans="15:15">
      <c r="O7141" s="53"/>
    </row>
    <row r="7142" spans="15:15">
      <c r="O7142" s="53"/>
    </row>
    <row r="7143" spans="15:15">
      <c r="O7143" s="53"/>
    </row>
    <row r="7144" spans="15:15">
      <c r="O7144" s="53"/>
    </row>
    <row r="7145" spans="15:15">
      <c r="O7145" s="53"/>
    </row>
    <row r="7146" spans="15:15">
      <c r="O7146" s="53"/>
    </row>
    <row r="7147" spans="15:15">
      <c r="O7147" s="53"/>
    </row>
    <row r="7148" spans="15:15">
      <c r="O7148" s="53"/>
    </row>
    <row r="7149" spans="15:15">
      <c r="O7149" s="53"/>
    </row>
    <row r="7150" spans="15:15">
      <c r="O7150" s="53"/>
    </row>
    <row r="7151" spans="15:15">
      <c r="O7151" s="53"/>
    </row>
    <row r="7152" spans="15:15">
      <c r="O7152" s="53"/>
    </row>
    <row r="7153" spans="15:15">
      <c r="O7153" s="53"/>
    </row>
    <row r="7154" spans="15:15">
      <c r="O7154" s="53"/>
    </row>
    <row r="7155" spans="15:15">
      <c r="O7155" s="53"/>
    </row>
    <row r="7156" spans="15:15">
      <c r="O7156" s="53"/>
    </row>
    <row r="7157" spans="15:15">
      <c r="O7157" s="53"/>
    </row>
    <row r="7158" spans="15:15">
      <c r="O7158" s="53"/>
    </row>
    <row r="7159" spans="15:15">
      <c r="O7159" s="53"/>
    </row>
    <row r="7160" spans="15:15">
      <c r="O7160" s="53"/>
    </row>
    <row r="7161" spans="15:15">
      <c r="O7161" s="53"/>
    </row>
    <row r="7162" spans="15:15">
      <c r="O7162" s="53"/>
    </row>
    <row r="7163" spans="15:15">
      <c r="O7163" s="53"/>
    </row>
    <row r="7164" spans="15:15">
      <c r="O7164" s="53"/>
    </row>
    <row r="7165" spans="15:15">
      <c r="O7165" s="53"/>
    </row>
    <row r="7166" spans="15:15">
      <c r="O7166" s="53"/>
    </row>
    <row r="7167" spans="15:15">
      <c r="O7167" s="53"/>
    </row>
    <row r="7168" spans="15:15">
      <c r="O7168" s="53"/>
    </row>
    <row r="7169" spans="15:15">
      <c r="O7169" s="53"/>
    </row>
    <row r="7170" spans="15:15">
      <c r="O7170" s="53"/>
    </row>
    <row r="7171" spans="15:15">
      <c r="O7171" s="53"/>
    </row>
    <row r="7172" spans="15:15">
      <c r="O7172" s="53"/>
    </row>
    <row r="7173" spans="15:15">
      <c r="O7173" s="53"/>
    </row>
    <row r="7174" spans="15:15">
      <c r="O7174" s="53"/>
    </row>
    <row r="7175" spans="15:15">
      <c r="O7175" s="53"/>
    </row>
    <row r="7176" spans="15:15">
      <c r="O7176" s="53"/>
    </row>
    <row r="7177" spans="15:15">
      <c r="O7177" s="53"/>
    </row>
    <row r="7178" spans="15:15">
      <c r="O7178" s="53"/>
    </row>
    <row r="7179" spans="15:15">
      <c r="O7179" s="53"/>
    </row>
    <row r="7180" spans="15:15">
      <c r="O7180" s="53"/>
    </row>
    <row r="7181" spans="15:15">
      <c r="O7181" s="53"/>
    </row>
    <row r="7182" spans="15:15">
      <c r="O7182" s="53"/>
    </row>
    <row r="7183" spans="15:15">
      <c r="O7183" s="53"/>
    </row>
    <row r="7184" spans="15:15">
      <c r="O7184" s="53"/>
    </row>
    <row r="7185" spans="15:15">
      <c r="O7185" s="53"/>
    </row>
    <row r="7186" spans="15:15">
      <c r="O7186" s="53"/>
    </row>
    <row r="7187" spans="15:15">
      <c r="O7187" s="53"/>
    </row>
    <row r="7188" spans="15:15">
      <c r="O7188" s="53"/>
    </row>
    <row r="7189" spans="15:15">
      <c r="O7189" s="53"/>
    </row>
    <row r="7190" spans="15:15">
      <c r="O7190" s="53"/>
    </row>
    <row r="7191" spans="15:15">
      <c r="O7191" s="53"/>
    </row>
    <row r="7192" spans="15:15">
      <c r="O7192" s="53"/>
    </row>
    <row r="7193" spans="15:15">
      <c r="O7193" s="53"/>
    </row>
    <row r="7194" spans="15:15">
      <c r="O7194" s="53"/>
    </row>
    <row r="7195" spans="15:15">
      <c r="O7195" s="53"/>
    </row>
    <row r="7196" spans="15:15">
      <c r="O7196" s="53"/>
    </row>
    <row r="7197" spans="15:15">
      <c r="O7197" s="53"/>
    </row>
    <row r="7198" spans="15:15">
      <c r="O7198" s="53"/>
    </row>
    <row r="7199" spans="15:15">
      <c r="O7199" s="53"/>
    </row>
    <row r="7200" spans="15:15">
      <c r="O7200" s="53"/>
    </row>
    <row r="7201" spans="15:15">
      <c r="O7201" s="53"/>
    </row>
    <row r="7202" spans="15:15">
      <c r="O7202" s="53"/>
    </row>
    <row r="7203" spans="15:15">
      <c r="O7203" s="53"/>
    </row>
    <row r="7204" spans="15:15">
      <c r="O7204" s="53"/>
    </row>
    <row r="7205" spans="15:15">
      <c r="O7205" s="53"/>
    </row>
    <row r="7206" spans="15:15">
      <c r="O7206" s="53"/>
    </row>
    <row r="7207" spans="15:15">
      <c r="O7207" s="53"/>
    </row>
    <row r="7208" spans="15:15">
      <c r="O7208" s="53"/>
    </row>
    <row r="7209" spans="15:15">
      <c r="O7209" s="53"/>
    </row>
    <row r="7210" spans="15:15">
      <c r="O7210" s="53"/>
    </row>
    <row r="7211" spans="15:15">
      <c r="O7211" s="53"/>
    </row>
    <row r="7212" spans="15:15">
      <c r="O7212" s="53"/>
    </row>
    <row r="7213" spans="15:15">
      <c r="O7213" s="53"/>
    </row>
    <row r="7214" spans="15:15">
      <c r="O7214" s="53"/>
    </row>
    <row r="7215" spans="15:15">
      <c r="O7215" s="53"/>
    </row>
    <row r="7216" spans="15:15">
      <c r="O7216" s="53"/>
    </row>
    <row r="7217" spans="15:15">
      <c r="O7217" s="53"/>
    </row>
    <row r="7218" spans="15:15">
      <c r="O7218" s="53"/>
    </row>
    <row r="7219" spans="15:15">
      <c r="O7219" s="53"/>
    </row>
    <row r="7220" spans="15:15">
      <c r="O7220" s="53"/>
    </row>
    <row r="7221" spans="15:15">
      <c r="O7221" s="53"/>
    </row>
    <row r="7222" spans="15:15">
      <c r="O7222" s="53"/>
    </row>
    <row r="7223" spans="15:15">
      <c r="O7223" s="53"/>
    </row>
    <row r="7224" spans="15:15">
      <c r="O7224" s="53"/>
    </row>
    <row r="7225" spans="15:15">
      <c r="O7225" s="53"/>
    </row>
    <row r="7226" spans="15:15">
      <c r="O7226" s="53"/>
    </row>
    <row r="7227" spans="15:15">
      <c r="O7227" s="53"/>
    </row>
    <row r="7228" spans="15:15">
      <c r="O7228" s="53"/>
    </row>
    <row r="7229" spans="15:15">
      <c r="O7229" s="53"/>
    </row>
    <row r="7230" spans="15:15">
      <c r="O7230" s="53"/>
    </row>
    <row r="7231" spans="15:15">
      <c r="O7231" s="53"/>
    </row>
    <row r="7232" spans="15:15">
      <c r="O7232" s="53"/>
    </row>
    <row r="7233" spans="15:15">
      <c r="O7233" s="53"/>
    </row>
    <row r="7234" spans="15:15">
      <c r="O7234" s="53"/>
    </row>
    <row r="7235" spans="15:15">
      <c r="O7235" s="53"/>
    </row>
    <row r="7236" spans="15:15">
      <c r="O7236" s="53"/>
    </row>
    <row r="7237" spans="15:15">
      <c r="O7237" s="53"/>
    </row>
    <row r="7238" spans="15:15">
      <c r="O7238" s="53"/>
    </row>
    <row r="7239" spans="15:15">
      <c r="O7239" s="53"/>
    </row>
    <row r="7240" spans="15:15">
      <c r="O7240" s="53"/>
    </row>
    <row r="7241" spans="15:15">
      <c r="O7241" s="53"/>
    </row>
    <row r="7242" spans="15:15">
      <c r="O7242" s="53"/>
    </row>
    <row r="7243" spans="15:15">
      <c r="O7243" s="53"/>
    </row>
    <row r="7244" spans="15:15">
      <c r="O7244" s="53"/>
    </row>
    <row r="7245" spans="15:15">
      <c r="O7245" s="53"/>
    </row>
    <row r="7246" spans="15:15">
      <c r="O7246" s="53"/>
    </row>
    <row r="7247" spans="15:15">
      <c r="O7247" s="53"/>
    </row>
    <row r="7248" spans="15:15">
      <c r="O7248" s="53"/>
    </row>
    <row r="7249" spans="15:15">
      <c r="O7249" s="53"/>
    </row>
    <row r="7250" spans="15:15">
      <c r="O7250" s="53"/>
    </row>
    <row r="7251" spans="15:15">
      <c r="O7251" s="53"/>
    </row>
    <row r="7252" spans="15:15">
      <c r="O7252" s="53"/>
    </row>
    <row r="7253" spans="15:15">
      <c r="O7253" s="53"/>
    </row>
    <row r="7254" spans="15:15">
      <c r="O7254" s="53"/>
    </row>
    <row r="7255" spans="15:15">
      <c r="O7255" s="53"/>
    </row>
    <row r="7256" spans="15:15">
      <c r="O7256" s="53"/>
    </row>
    <row r="7257" spans="15:15">
      <c r="O7257" s="53"/>
    </row>
    <row r="7258" spans="15:15">
      <c r="O7258" s="53"/>
    </row>
    <row r="7259" spans="15:15">
      <c r="O7259" s="53"/>
    </row>
    <row r="7260" spans="15:15">
      <c r="O7260" s="53"/>
    </row>
    <row r="7261" spans="15:15">
      <c r="O7261" s="53"/>
    </row>
    <row r="7262" spans="15:15">
      <c r="O7262" s="53"/>
    </row>
    <row r="7263" spans="15:15">
      <c r="O7263" s="53"/>
    </row>
    <row r="7264" spans="15:15">
      <c r="O7264" s="53"/>
    </row>
    <row r="7265" spans="15:15">
      <c r="O7265" s="53"/>
    </row>
    <row r="7266" spans="15:15">
      <c r="O7266" s="53"/>
    </row>
    <row r="7267" spans="15:15">
      <c r="O7267" s="53"/>
    </row>
    <row r="7268" spans="15:15">
      <c r="O7268" s="53"/>
    </row>
    <row r="7269" spans="15:15">
      <c r="O7269" s="53"/>
    </row>
    <row r="7270" spans="15:15">
      <c r="O7270" s="53"/>
    </row>
    <row r="7271" spans="15:15">
      <c r="O7271" s="53"/>
    </row>
    <row r="7272" spans="15:15">
      <c r="O7272" s="53"/>
    </row>
    <row r="7273" spans="15:15">
      <c r="O7273" s="53"/>
    </row>
    <row r="7274" spans="15:15">
      <c r="O7274" s="53"/>
    </row>
    <row r="7275" spans="15:15">
      <c r="O7275" s="53"/>
    </row>
    <row r="7276" spans="15:15">
      <c r="O7276" s="53"/>
    </row>
    <row r="7277" spans="15:15">
      <c r="O7277" s="53"/>
    </row>
    <row r="7278" spans="15:15">
      <c r="O7278" s="53"/>
    </row>
    <row r="7279" spans="15:15">
      <c r="O7279" s="53"/>
    </row>
    <row r="7280" spans="15:15">
      <c r="O7280" s="53"/>
    </row>
    <row r="7281" spans="15:15">
      <c r="O7281" s="53"/>
    </row>
    <row r="7282" spans="15:15">
      <c r="O7282" s="53"/>
    </row>
    <row r="7283" spans="15:15">
      <c r="O7283" s="53"/>
    </row>
    <row r="7284" spans="15:15">
      <c r="O7284" s="53"/>
    </row>
    <row r="7285" spans="15:15">
      <c r="O7285" s="53"/>
    </row>
    <row r="7286" spans="15:15">
      <c r="O7286" s="53"/>
    </row>
    <row r="7287" spans="15:15">
      <c r="O7287" s="53"/>
    </row>
    <row r="7288" spans="15:15">
      <c r="O7288" s="53"/>
    </row>
    <row r="7289" spans="15:15">
      <c r="O7289" s="53"/>
    </row>
    <row r="7290" spans="15:15">
      <c r="O7290" s="53"/>
    </row>
    <row r="7291" spans="15:15">
      <c r="O7291" s="53"/>
    </row>
    <row r="7292" spans="15:15">
      <c r="O7292" s="53"/>
    </row>
    <row r="7293" spans="15:15">
      <c r="O7293" s="53"/>
    </row>
    <row r="7294" spans="15:15">
      <c r="O7294" s="53"/>
    </row>
    <row r="7295" spans="15:15">
      <c r="O7295" s="53"/>
    </row>
    <row r="7296" spans="15:15">
      <c r="O7296" s="53"/>
    </row>
    <row r="7297" spans="15:15">
      <c r="O7297" s="53"/>
    </row>
    <row r="7298" spans="15:15">
      <c r="O7298" s="53"/>
    </row>
    <row r="7299" spans="15:15">
      <c r="O7299" s="53"/>
    </row>
    <row r="7300" spans="15:15">
      <c r="O7300" s="53"/>
    </row>
    <row r="7301" spans="15:15">
      <c r="O7301" s="53"/>
    </row>
    <row r="7302" spans="15:15">
      <c r="O7302" s="53"/>
    </row>
    <row r="7303" spans="15:15">
      <c r="O7303" s="53"/>
    </row>
    <row r="7304" spans="15:15">
      <c r="O7304" s="53"/>
    </row>
    <row r="7305" spans="15:15">
      <c r="O7305" s="53"/>
    </row>
    <row r="7306" spans="15:15">
      <c r="O7306" s="53"/>
    </row>
    <row r="7307" spans="15:15">
      <c r="O7307" s="53"/>
    </row>
    <row r="7308" spans="15:15">
      <c r="O7308" s="53"/>
    </row>
    <row r="7309" spans="15:15">
      <c r="O7309" s="53"/>
    </row>
    <row r="7310" spans="15:15">
      <c r="O7310" s="53"/>
    </row>
    <row r="7311" spans="15:15">
      <c r="O7311" s="53"/>
    </row>
    <row r="7312" spans="15:15">
      <c r="O7312" s="53"/>
    </row>
    <row r="7313" spans="15:15">
      <c r="O7313" s="53"/>
    </row>
    <row r="7314" spans="15:15">
      <c r="O7314" s="53"/>
    </row>
    <row r="7315" spans="15:15">
      <c r="O7315" s="53"/>
    </row>
    <row r="7316" spans="15:15">
      <c r="O7316" s="53"/>
    </row>
    <row r="7317" spans="15:15">
      <c r="O7317" s="53"/>
    </row>
    <row r="7318" spans="15:15">
      <c r="O7318" s="53"/>
    </row>
    <row r="7319" spans="15:15">
      <c r="O7319" s="53"/>
    </row>
    <row r="7320" spans="15:15">
      <c r="O7320" s="53"/>
    </row>
    <row r="7321" spans="15:15">
      <c r="O7321" s="53"/>
    </row>
    <row r="7322" spans="15:15">
      <c r="O7322" s="53"/>
    </row>
    <row r="7323" spans="15:15">
      <c r="O7323" s="53"/>
    </row>
    <row r="7324" spans="15:15">
      <c r="O7324" s="53"/>
    </row>
    <row r="7325" spans="15:15">
      <c r="O7325" s="53"/>
    </row>
    <row r="7326" spans="15:15">
      <c r="O7326" s="53"/>
    </row>
    <row r="7327" spans="15:15">
      <c r="O7327" s="53"/>
    </row>
    <row r="7328" spans="15:15">
      <c r="O7328" s="53"/>
    </row>
    <row r="7329" spans="15:15">
      <c r="O7329" s="53"/>
    </row>
    <row r="7330" spans="15:15">
      <c r="O7330" s="53"/>
    </row>
    <row r="7331" spans="15:15">
      <c r="O7331" s="53"/>
    </row>
    <row r="7332" spans="15:15">
      <c r="O7332" s="53"/>
    </row>
    <row r="7333" spans="15:15">
      <c r="O7333" s="53"/>
    </row>
    <row r="7334" spans="15:15">
      <c r="O7334" s="53"/>
    </row>
    <row r="7335" spans="15:15">
      <c r="O7335" s="53"/>
    </row>
    <row r="7336" spans="15:15">
      <c r="O7336" s="53"/>
    </row>
    <row r="7337" spans="15:15">
      <c r="O7337" s="53"/>
    </row>
    <row r="7338" spans="15:15">
      <c r="O7338" s="53"/>
    </row>
    <row r="7339" spans="15:15">
      <c r="O7339" s="53"/>
    </row>
    <row r="7340" spans="15:15">
      <c r="O7340" s="53"/>
    </row>
    <row r="7341" spans="15:15">
      <c r="O7341" s="53"/>
    </row>
    <row r="7342" spans="15:15">
      <c r="O7342" s="53"/>
    </row>
    <row r="7343" spans="15:15">
      <c r="O7343" s="53"/>
    </row>
    <row r="7344" spans="15:15">
      <c r="O7344" s="53"/>
    </row>
    <row r="7345" spans="15:15">
      <c r="O7345" s="53"/>
    </row>
    <row r="7346" spans="15:15">
      <c r="O7346" s="53"/>
    </row>
    <row r="7347" spans="15:15">
      <c r="O7347" s="53"/>
    </row>
    <row r="7348" spans="15:15">
      <c r="O7348" s="53"/>
    </row>
    <row r="7349" spans="15:15">
      <c r="O7349" s="53"/>
    </row>
    <row r="7350" spans="15:15">
      <c r="O7350" s="53"/>
    </row>
    <row r="7351" spans="15:15">
      <c r="O7351" s="53"/>
    </row>
    <row r="7352" spans="15:15">
      <c r="O7352" s="53"/>
    </row>
    <row r="7353" spans="15:15">
      <c r="O7353" s="53"/>
    </row>
    <row r="7354" spans="15:15">
      <c r="O7354" s="53"/>
    </row>
    <row r="7355" spans="15:15">
      <c r="O7355" s="53"/>
    </row>
    <row r="7356" spans="15:15">
      <c r="O7356" s="53"/>
    </row>
    <row r="7357" spans="15:15">
      <c r="O7357" s="53"/>
    </row>
    <row r="7358" spans="15:15">
      <c r="O7358" s="53"/>
    </row>
    <row r="7359" spans="15:15">
      <c r="O7359" s="53"/>
    </row>
    <row r="7360" spans="15:15">
      <c r="O7360" s="53"/>
    </row>
    <row r="7361" spans="15:15">
      <c r="O7361" s="53"/>
    </row>
    <row r="7362" spans="15:15">
      <c r="O7362" s="53"/>
    </row>
    <row r="7363" spans="15:15">
      <c r="O7363" s="53"/>
    </row>
    <row r="7364" spans="15:15">
      <c r="O7364" s="53"/>
    </row>
    <row r="7365" spans="15:15">
      <c r="O7365" s="53"/>
    </row>
    <row r="7366" spans="15:15">
      <c r="O7366" s="53"/>
    </row>
    <row r="7367" spans="15:15">
      <c r="O7367" s="53"/>
    </row>
    <row r="7368" spans="15:15">
      <c r="O7368" s="53"/>
    </row>
    <row r="7369" spans="15:15">
      <c r="O7369" s="53"/>
    </row>
    <row r="7370" spans="15:15">
      <c r="O7370" s="53"/>
    </row>
    <row r="7371" spans="15:15">
      <c r="O7371" s="53"/>
    </row>
    <row r="7372" spans="15:15">
      <c r="O7372" s="53"/>
    </row>
    <row r="7373" spans="15:15">
      <c r="O7373" s="53"/>
    </row>
    <row r="7374" spans="15:15">
      <c r="O7374" s="53"/>
    </row>
    <row r="7375" spans="15:15">
      <c r="O7375" s="53"/>
    </row>
    <row r="7376" spans="15:15">
      <c r="O7376" s="53"/>
    </row>
    <row r="7377" spans="15:15">
      <c r="O7377" s="53"/>
    </row>
    <row r="7378" spans="15:15">
      <c r="O7378" s="53"/>
    </row>
    <row r="7379" spans="15:15">
      <c r="O7379" s="53"/>
    </row>
    <row r="7380" spans="15:15">
      <c r="O7380" s="53"/>
    </row>
    <row r="7381" spans="15:15">
      <c r="O7381" s="53"/>
    </row>
    <row r="7382" spans="15:15">
      <c r="O7382" s="53"/>
    </row>
    <row r="7383" spans="15:15">
      <c r="O7383" s="53"/>
    </row>
    <row r="7384" spans="15:15">
      <c r="O7384" s="53"/>
    </row>
    <row r="7385" spans="15:15">
      <c r="O7385" s="53"/>
    </row>
    <row r="7386" spans="15:15">
      <c r="O7386" s="53"/>
    </row>
    <row r="7387" spans="15:15">
      <c r="O7387" s="53"/>
    </row>
    <row r="7388" spans="15:15">
      <c r="O7388" s="53"/>
    </row>
    <row r="7389" spans="15:15">
      <c r="O7389" s="53"/>
    </row>
    <row r="7390" spans="15:15">
      <c r="O7390" s="53"/>
    </row>
    <row r="7391" spans="15:15">
      <c r="O7391" s="53"/>
    </row>
    <row r="7392" spans="15:15">
      <c r="O7392" s="53"/>
    </row>
    <row r="7393" spans="15:15">
      <c r="O7393" s="53"/>
    </row>
    <row r="7394" spans="15:15">
      <c r="O7394" s="53"/>
    </row>
    <row r="7395" spans="15:15">
      <c r="O7395" s="53"/>
    </row>
    <row r="7396" spans="15:15">
      <c r="O7396" s="53"/>
    </row>
    <row r="7397" spans="15:15">
      <c r="O7397" s="53"/>
    </row>
    <row r="7398" spans="15:15">
      <c r="O7398" s="53"/>
    </row>
    <row r="7399" spans="15:15">
      <c r="O7399" s="53"/>
    </row>
    <row r="7400" spans="15:15">
      <c r="O7400" s="53"/>
    </row>
    <row r="7401" spans="15:15">
      <c r="O7401" s="53"/>
    </row>
    <row r="7402" spans="15:15">
      <c r="O7402" s="53"/>
    </row>
    <row r="7403" spans="15:15">
      <c r="O7403" s="53"/>
    </row>
    <row r="7404" spans="15:15">
      <c r="O7404" s="53"/>
    </row>
    <row r="7405" spans="15:15">
      <c r="O7405" s="53"/>
    </row>
    <row r="7406" spans="15:15">
      <c r="O7406" s="53"/>
    </row>
    <row r="7407" spans="15:15">
      <c r="O7407" s="53"/>
    </row>
    <row r="7408" spans="15:15">
      <c r="O7408" s="53"/>
    </row>
    <row r="7409" spans="15:15">
      <c r="O7409" s="53"/>
    </row>
    <row r="7410" spans="15:15">
      <c r="O7410" s="53"/>
    </row>
    <row r="7411" spans="15:15">
      <c r="O7411" s="53"/>
    </row>
    <row r="7412" spans="15:15">
      <c r="O7412" s="53"/>
    </row>
    <row r="7413" spans="15:15">
      <c r="O7413" s="53"/>
    </row>
    <row r="7414" spans="15:15">
      <c r="O7414" s="53"/>
    </row>
    <row r="7415" spans="15:15">
      <c r="O7415" s="53"/>
    </row>
    <row r="7416" spans="15:15">
      <c r="O7416" s="53"/>
    </row>
    <row r="7417" spans="15:15">
      <c r="O7417" s="53"/>
    </row>
    <row r="7418" spans="15:15">
      <c r="O7418" s="53"/>
    </row>
    <row r="7419" spans="15:15">
      <c r="O7419" s="53"/>
    </row>
    <row r="7420" spans="15:15">
      <c r="O7420" s="53"/>
    </row>
    <row r="7421" spans="15:15">
      <c r="O7421" s="53"/>
    </row>
    <row r="7422" spans="15:15">
      <c r="O7422" s="53"/>
    </row>
    <row r="7423" spans="15:15">
      <c r="O7423" s="53"/>
    </row>
    <row r="7424" spans="15:15">
      <c r="O7424" s="53"/>
    </row>
    <row r="7425" spans="15:15">
      <c r="O7425" s="53"/>
    </row>
    <row r="7426" spans="15:15">
      <c r="O7426" s="53"/>
    </row>
    <row r="7427" spans="15:15">
      <c r="O7427" s="53"/>
    </row>
    <row r="7428" spans="15:15">
      <c r="O7428" s="53"/>
    </row>
    <row r="7429" spans="15:15">
      <c r="O7429" s="53"/>
    </row>
    <row r="7430" spans="15:15">
      <c r="O7430" s="53"/>
    </row>
    <row r="7431" spans="15:15">
      <c r="O7431" s="53"/>
    </row>
    <row r="7432" spans="15:15">
      <c r="O7432" s="53"/>
    </row>
    <row r="7433" spans="15:15">
      <c r="O7433" s="53"/>
    </row>
    <row r="7434" spans="15:15">
      <c r="O7434" s="53"/>
    </row>
    <row r="7435" spans="15:15">
      <c r="O7435" s="53"/>
    </row>
    <row r="7436" spans="15:15">
      <c r="O7436" s="53"/>
    </row>
    <row r="7437" spans="15:15">
      <c r="O7437" s="53"/>
    </row>
    <row r="7438" spans="15:15">
      <c r="O7438" s="53"/>
    </row>
    <row r="7439" spans="15:15">
      <c r="O7439" s="53"/>
    </row>
    <row r="7440" spans="15:15">
      <c r="O7440" s="53"/>
    </row>
    <row r="7441" spans="15:15">
      <c r="O7441" s="53"/>
    </row>
    <row r="7442" spans="15:15">
      <c r="O7442" s="53"/>
    </row>
    <row r="7443" spans="15:15">
      <c r="O7443" s="53"/>
    </row>
    <row r="7444" spans="15:15">
      <c r="O7444" s="53"/>
    </row>
    <row r="7445" spans="15:15">
      <c r="O7445" s="53"/>
    </row>
    <row r="7446" spans="15:15">
      <c r="O7446" s="53"/>
    </row>
    <row r="7447" spans="15:15">
      <c r="O7447" s="53"/>
    </row>
    <row r="7448" spans="15:15">
      <c r="O7448" s="53"/>
    </row>
    <row r="7449" spans="15:15">
      <c r="O7449" s="53"/>
    </row>
    <row r="7450" spans="15:15">
      <c r="O7450" s="53"/>
    </row>
    <row r="7451" spans="15:15">
      <c r="O7451" s="53"/>
    </row>
    <row r="7452" spans="15:15">
      <c r="O7452" s="53"/>
    </row>
    <row r="7453" spans="15:15">
      <c r="O7453" s="53"/>
    </row>
    <row r="7454" spans="15:15">
      <c r="O7454" s="53"/>
    </row>
    <row r="7455" spans="15:15">
      <c r="O7455" s="53"/>
    </row>
    <row r="7456" spans="15:15">
      <c r="O7456" s="53"/>
    </row>
    <row r="7457" spans="15:15">
      <c r="O7457" s="53"/>
    </row>
    <row r="7458" spans="15:15">
      <c r="O7458" s="53"/>
    </row>
    <row r="7459" spans="15:15">
      <c r="O7459" s="53"/>
    </row>
    <row r="7460" spans="15:15">
      <c r="O7460" s="53"/>
    </row>
    <row r="7461" spans="15:15">
      <c r="O7461" s="53"/>
    </row>
    <row r="7462" spans="15:15">
      <c r="O7462" s="53"/>
    </row>
    <row r="7463" spans="15:15">
      <c r="O7463" s="53"/>
    </row>
    <row r="7464" spans="15:15">
      <c r="O7464" s="53"/>
    </row>
    <row r="7465" spans="15:15">
      <c r="O7465" s="53"/>
    </row>
    <row r="7466" spans="15:15">
      <c r="O7466" s="53"/>
    </row>
    <row r="7467" spans="15:15">
      <c r="O7467" s="53"/>
    </row>
    <row r="7468" spans="15:15">
      <c r="O7468" s="53"/>
    </row>
    <row r="7469" spans="15:15">
      <c r="O7469" s="53"/>
    </row>
    <row r="7470" spans="15:15">
      <c r="O7470" s="53"/>
    </row>
    <row r="7471" spans="15:15">
      <c r="O7471" s="53"/>
    </row>
    <row r="7472" spans="15:15">
      <c r="O7472" s="53"/>
    </row>
    <row r="7473" spans="15:15">
      <c r="O7473" s="53"/>
    </row>
    <row r="7474" spans="15:15">
      <c r="O7474" s="53"/>
    </row>
    <row r="7475" spans="15:15">
      <c r="O7475" s="53"/>
    </row>
    <row r="7476" spans="15:15">
      <c r="O7476" s="53"/>
    </row>
    <row r="7477" spans="15:15">
      <c r="O7477" s="53"/>
    </row>
    <row r="7478" spans="15:15">
      <c r="O7478" s="53"/>
    </row>
    <row r="7479" spans="15:15">
      <c r="O7479" s="53"/>
    </row>
    <row r="7480" spans="15:15">
      <c r="O7480" s="53"/>
    </row>
    <row r="7481" spans="15:15">
      <c r="O7481" s="53"/>
    </row>
    <row r="7482" spans="15:15">
      <c r="O7482" s="53"/>
    </row>
    <row r="7483" spans="15:15">
      <c r="O7483" s="53"/>
    </row>
    <row r="7484" spans="15:15">
      <c r="O7484" s="53"/>
    </row>
    <row r="7485" spans="15:15">
      <c r="O7485" s="53"/>
    </row>
    <row r="7486" spans="15:15">
      <c r="O7486" s="53"/>
    </row>
    <row r="7487" spans="15:15">
      <c r="O7487" s="53"/>
    </row>
    <row r="7488" spans="15:15">
      <c r="O7488" s="53"/>
    </row>
    <row r="7489" spans="15:15">
      <c r="O7489" s="53"/>
    </row>
    <row r="7490" spans="15:15">
      <c r="O7490" s="53"/>
    </row>
    <row r="7491" spans="15:15">
      <c r="O7491" s="53"/>
    </row>
    <row r="7492" spans="15:15">
      <c r="O7492" s="53"/>
    </row>
    <row r="7493" spans="15:15">
      <c r="O7493" s="53"/>
    </row>
    <row r="7494" spans="15:15">
      <c r="O7494" s="53"/>
    </row>
    <row r="7495" spans="15:15">
      <c r="O7495" s="53"/>
    </row>
    <row r="7496" spans="15:15">
      <c r="O7496" s="53"/>
    </row>
    <row r="7497" spans="15:15">
      <c r="O7497" s="53"/>
    </row>
    <row r="7498" spans="15:15">
      <c r="O7498" s="53"/>
    </row>
    <row r="7499" spans="15:15">
      <c r="O7499" s="53"/>
    </row>
    <row r="7500" spans="15:15">
      <c r="O7500" s="53"/>
    </row>
    <row r="7501" spans="15:15">
      <c r="O7501" s="53"/>
    </row>
    <row r="7502" spans="15:15">
      <c r="O7502" s="53"/>
    </row>
    <row r="7503" spans="15:15">
      <c r="O7503" s="53"/>
    </row>
    <row r="7504" spans="15:15">
      <c r="O7504" s="53"/>
    </row>
    <row r="7505" spans="15:15">
      <c r="O7505" s="53"/>
    </row>
    <row r="7506" spans="15:15">
      <c r="O7506" s="53"/>
    </row>
    <row r="7507" spans="15:15">
      <c r="O7507" s="53"/>
    </row>
    <row r="7508" spans="15:15">
      <c r="O7508" s="53"/>
    </row>
    <row r="7509" spans="15:15">
      <c r="O7509" s="53"/>
    </row>
    <row r="7510" spans="15:15">
      <c r="O7510" s="53"/>
    </row>
    <row r="7511" spans="15:15">
      <c r="O7511" s="53"/>
    </row>
    <row r="7512" spans="15:15">
      <c r="O7512" s="53"/>
    </row>
    <row r="7513" spans="15:15">
      <c r="O7513" s="53"/>
    </row>
    <row r="7514" spans="15:15">
      <c r="O7514" s="53"/>
    </row>
    <row r="7515" spans="15:15">
      <c r="O7515" s="53"/>
    </row>
    <row r="7516" spans="15:15">
      <c r="O7516" s="53"/>
    </row>
    <row r="7517" spans="15:15">
      <c r="O7517" s="53"/>
    </row>
    <row r="7518" spans="15:15">
      <c r="O7518" s="53"/>
    </row>
    <row r="7519" spans="15:15">
      <c r="O7519" s="53"/>
    </row>
    <row r="7520" spans="15:15">
      <c r="O7520" s="53"/>
    </row>
    <row r="7521" spans="15:15">
      <c r="O7521" s="53"/>
    </row>
    <row r="7522" spans="15:15">
      <c r="O7522" s="53"/>
    </row>
    <row r="7523" spans="15:15">
      <c r="O7523" s="53"/>
    </row>
    <row r="7524" spans="15:15">
      <c r="O7524" s="53"/>
    </row>
    <row r="7525" spans="15:15">
      <c r="O7525" s="53"/>
    </row>
    <row r="7526" spans="15:15">
      <c r="O7526" s="53"/>
    </row>
    <row r="7527" spans="15:15">
      <c r="O7527" s="53"/>
    </row>
    <row r="7528" spans="15:15">
      <c r="O7528" s="53"/>
    </row>
    <row r="7529" spans="15:15">
      <c r="O7529" s="53"/>
    </row>
    <row r="7530" spans="15:15">
      <c r="O7530" s="53"/>
    </row>
    <row r="7531" spans="15:15">
      <c r="O7531" s="53"/>
    </row>
    <row r="7532" spans="15:15">
      <c r="O7532" s="53"/>
    </row>
    <row r="7533" spans="15:15">
      <c r="O7533" s="53"/>
    </row>
    <row r="7534" spans="15:15">
      <c r="O7534" s="53"/>
    </row>
    <row r="7535" spans="15:15">
      <c r="O7535" s="53"/>
    </row>
    <row r="7536" spans="15:15">
      <c r="O7536" s="53"/>
    </row>
    <row r="7537" spans="15:15">
      <c r="O7537" s="53"/>
    </row>
    <row r="7538" spans="15:15">
      <c r="O7538" s="53"/>
    </row>
    <row r="7539" spans="15:15">
      <c r="O7539" s="53"/>
    </row>
    <row r="7540" spans="15:15">
      <c r="O7540" s="53"/>
    </row>
    <row r="7541" spans="15:15">
      <c r="O7541" s="53"/>
    </row>
    <row r="7542" spans="15:15">
      <c r="O7542" s="53"/>
    </row>
    <row r="7543" spans="15:15">
      <c r="O7543" s="53"/>
    </row>
    <row r="7544" spans="15:15">
      <c r="O7544" s="53"/>
    </row>
    <row r="7545" spans="15:15">
      <c r="O7545" s="53"/>
    </row>
    <row r="7546" spans="15:15">
      <c r="O7546" s="53"/>
    </row>
    <row r="7547" spans="15:15">
      <c r="O7547" s="53"/>
    </row>
    <row r="7548" spans="15:15">
      <c r="O7548" s="53"/>
    </row>
    <row r="7549" spans="15:15">
      <c r="O7549" s="53"/>
    </row>
    <row r="7550" spans="15:15">
      <c r="O7550" s="53"/>
    </row>
    <row r="7551" spans="15:15">
      <c r="O7551" s="53"/>
    </row>
    <row r="7552" spans="15:15">
      <c r="O7552" s="53"/>
    </row>
    <row r="7553" spans="15:15">
      <c r="O7553" s="53"/>
    </row>
    <row r="7554" spans="15:15">
      <c r="O7554" s="53"/>
    </row>
    <row r="7555" spans="15:15">
      <c r="O7555" s="53"/>
    </row>
    <row r="7556" spans="15:15">
      <c r="O7556" s="53"/>
    </row>
    <row r="7557" spans="15:15">
      <c r="O7557" s="53"/>
    </row>
    <row r="7558" spans="15:15">
      <c r="O7558" s="53"/>
    </row>
    <row r="7559" spans="15:15">
      <c r="O7559" s="53"/>
    </row>
    <row r="7560" spans="15:15">
      <c r="O7560" s="53"/>
    </row>
    <row r="7561" spans="15:15">
      <c r="O7561" s="53"/>
    </row>
    <row r="7562" spans="15:15">
      <c r="O7562" s="53"/>
    </row>
    <row r="7563" spans="15:15">
      <c r="O7563" s="53"/>
    </row>
    <row r="7564" spans="15:15">
      <c r="O7564" s="53"/>
    </row>
    <row r="7565" spans="15:15">
      <c r="O7565" s="53"/>
    </row>
    <row r="7566" spans="15:15">
      <c r="O7566" s="53"/>
    </row>
    <row r="7567" spans="15:15">
      <c r="O7567" s="53"/>
    </row>
    <row r="7568" spans="15:15">
      <c r="O7568" s="53"/>
    </row>
    <row r="7569" spans="15:15">
      <c r="O7569" s="53"/>
    </row>
    <row r="7570" spans="15:15">
      <c r="O7570" s="53"/>
    </row>
    <row r="7571" spans="15:15">
      <c r="O7571" s="53"/>
    </row>
    <row r="7572" spans="15:15">
      <c r="O7572" s="53"/>
    </row>
    <row r="7573" spans="15:15">
      <c r="O7573" s="53"/>
    </row>
    <row r="7574" spans="15:15">
      <c r="O7574" s="53"/>
    </row>
    <row r="7575" spans="15:15">
      <c r="O7575" s="53"/>
    </row>
    <row r="7576" spans="15:15">
      <c r="O7576" s="53"/>
    </row>
    <row r="7577" spans="15:15">
      <c r="O7577" s="53"/>
    </row>
    <row r="7578" spans="15:15">
      <c r="O7578" s="53"/>
    </row>
    <row r="7579" spans="15:15">
      <c r="O7579" s="53"/>
    </row>
    <row r="7580" spans="15:15">
      <c r="O7580" s="53"/>
    </row>
    <row r="7581" spans="15:15">
      <c r="O7581" s="53"/>
    </row>
    <row r="7582" spans="15:15">
      <c r="O7582" s="53"/>
    </row>
    <row r="7583" spans="15:15">
      <c r="O7583" s="53"/>
    </row>
    <row r="7584" spans="15:15">
      <c r="O7584" s="53"/>
    </row>
    <row r="7585" spans="15:15">
      <c r="O7585" s="53"/>
    </row>
    <row r="7586" spans="15:15">
      <c r="O7586" s="53"/>
    </row>
    <row r="7587" spans="15:15">
      <c r="O7587" s="53"/>
    </row>
    <row r="7588" spans="15:15">
      <c r="O7588" s="53"/>
    </row>
    <row r="7589" spans="15:15">
      <c r="O7589" s="53"/>
    </row>
    <row r="7590" spans="15:15">
      <c r="O7590" s="53"/>
    </row>
    <row r="7591" spans="15:15">
      <c r="O7591" s="53"/>
    </row>
    <row r="7592" spans="15:15">
      <c r="O7592" s="53"/>
    </row>
    <row r="7593" spans="15:15">
      <c r="O7593" s="53"/>
    </row>
    <row r="7594" spans="15:15">
      <c r="O7594" s="53"/>
    </row>
    <row r="7595" spans="15:15">
      <c r="O7595" s="53"/>
    </row>
    <row r="7596" spans="15:15">
      <c r="O7596" s="53"/>
    </row>
    <row r="7597" spans="15:15">
      <c r="O7597" s="53"/>
    </row>
    <row r="7598" spans="15:15">
      <c r="O7598" s="53"/>
    </row>
    <row r="7599" spans="15:15">
      <c r="O7599" s="53"/>
    </row>
    <row r="7600" spans="15:15">
      <c r="O7600" s="53"/>
    </row>
    <row r="7601" spans="15:15">
      <c r="O7601" s="53"/>
    </row>
    <row r="7602" spans="15:15">
      <c r="O7602" s="53"/>
    </row>
    <row r="7603" spans="15:15">
      <c r="O7603" s="53"/>
    </row>
    <row r="7604" spans="15:15">
      <c r="O7604" s="53"/>
    </row>
    <row r="7605" spans="15:15">
      <c r="O7605" s="53"/>
    </row>
    <row r="7606" spans="15:15">
      <c r="O7606" s="53"/>
    </row>
    <row r="7607" spans="15:15">
      <c r="O7607" s="53"/>
    </row>
    <row r="7608" spans="15:15">
      <c r="O7608" s="53"/>
    </row>
    <row r="7609" spans="15:15">
      <c r="O7609" s="53"/>
    </row>
    <row r="7610" spans="15:15">
      <c r="O7610" s="53"/>
    </row>
    <row r="7611" spans="15:15">
      <c r="O7611" s="53"/>
    </row>
    <row r="7612" spans="15:15">
      <c r="O7612" s="53"/>
    </row>
    <row r="7613" spans="15:15">
      <c r="O7613" s="53"/>
    </row>
    <row r="7614" spans="15:15">
      <c r="O7614" s="53"/>
    </row>
    <row r="7615" spans="15:15">
      <c r="O7615" s="53"/>
    </row>
    <row r="7616" spans="15:15">
      <c r="O7616" s="53"/>
    </row>
    <row r="7617" spans="15:15">
      <c r="O7617" s="53"/>
    </row>
    <row r="7618" spans="15:15">
      <c r="O7618" s="53"/>
    </row>
    <row r="7619" spans="15:15">
      <c r="O7619" s="53"/>
    </row>
    <row r="7620" spans="15:15">
      <c r="O7620" s="53"/>
    </row>
    <row r="7621" spans="15:15">
      <c r="O7621" s="53"/>
    </row>
    <row r="7622" spans="15:15">
      <c r="O7622" s="53"/>
    </row>
    <row r="7623" spans="15:15">
      <c r="O7623" s="53"/>
    </row>
    <row r="7624" spans="15:15">
      <c r="O7624" s="53"/>
    </row>
    <row r="7625" spans="15:15">
      <c r="O7625" s="53"/>
    </row>
    <row r="7626" spans="15:15">
      <c r="O7626" s="53"/>
    </row>
    <row r="7627" spans="15:15">
      <c r="O7627" s="53"/>
    </row>
    <row r="7628" spans="15:15">
      <c r="O7628" s="53"/>
    </row>
    <row r="7629" spans="15:15">
      <c r="O7629" s="53"/>
    </row>
    <row r="7630" spans="15:15">
      <c r="O7630" s="53"/>
    </row>
    <row r="7631" spans="15:15">
      <c r="O7631" s="53"/>
    </row>
    <row r="7632" spans="15:15">
      <c r="O7632" s="53"/>
    </row>
    <row r="7633" spans="15:15">
      <c r="O7633" s="53"/>
    </row>
    <row r="7634" spans="15:15">
      <c r="O7634" s="53"/>
    </row>
    <row r="7635" spans="15:15">
      <c r="O7635" s="53"/>
    </row>
    <row r="7636" spans="15:15">
      <c r="O7636" s="53"/>
    </row>
    <row r="7637" spans="15:15">
      <c r="O7637" s="53"/>
    </row>
    <row r="7638" spans="15:15">
      <c r="O7638" s="53"/>
    </row>
    <row r="7639" spans="15:15">
      <c r="O7639" s="53"/>
    </row>
    <row r="7640" spans="15:15">
      <c r="O7640" s="53"/>
    </row>
    <row r="7641" spans="15:15">
      <c r="O7641" s="53"/>
    </row>
    <row r="7642" spans="15:15">
      <c r="O7642" s="53"/>
    </row>
    <row r="7643" spans="15:15">
      <c r="O7643" s="53"/>
    </row>
    <row r="7644" spans="15:15">
      <c r="O7644" s="53"/>
    </row>
    <row r="7645" spans="15:15">
      <c r="O7645" s="53"/>
    </row>
    <row r="7646" spans="15:15">
      <c r="O7646" s="53"/>
    </row>
    <row r="7647" spans="15:15">
      <c r="O7647" s="53"/>
    </row>
    <row r="7648" spans="15:15">
      <c r="O7648" s="53"/>
    </row>
    <row r="7649" spans="15:15">
      <c r="O7649" s="53"/>
    </row>
    <row r="7650" spans="15:15">
      <c r="O7650" s="53"/>
    </row>
    <row r="7651" spans="15:15">
      <c r="O7651" s="53"/>
    </row>
    <row r="7652" spans="15:15">
      <c r="O7652" s="53"/>
    </row>
    <row r="7653" spans="15:15">
      <c r="O7653" s="53"/>
    </row>
    <row r="7654" spans="15:15">
      <c r="O7654" s="53"/>
    </row>
    <row r="7655" spans="15:15">
      <c r="O7655" s="53"/>
    </row>
    <row r="7656" spans="15:15">
      <c r="O7656" s="53"/>
    </row>
    <row r="7657" spans="15:15">
      <c r="O7657" s="53"/>
    </row>
    <row r="7658" spans="15:15">
      <c r="O7658" s="53"/>
    </row>
    <row r="7659" spans="15:15">
      <c r="O7659" s="53"/>
    </row>
    <row r="7660" spans="15:15">
      <c r="O7660" s="53"/>
    </row>
    <row r="7661" spans="15:15">
      <c r="O7661" s="53"/>
    </row>
    <row r="7662" spans="15:15">
      <c r="O7662" s="53"/>
    </row>
    <row r="7663" spans="15:15">
      <c r="O7663" s="53"/>
    </row>
    <row r="7664" spans="15:15">
      <c r="O7664" s="53"/>
    </row>
    <row r="7665" spans="15:15">
      <c r="O7665" s="53"/>
    </row>
    <row r="7666" spans="15:15">
      <c r="O7666" s="53"/>
    </row>
    <row r="7667" spans="15:15">
      <c r="O7667" s="53"/>
    </row>
    <row r="7668" spans="15:15">
      <c r="O7668" s="53"/>
    </row>
    <row r="7669" spans="15:15">
      <c r="O7669" s="53"/>
    </row>
    <row r="7670" spans="15:15">
      <c r="O7670" s="53"/>
    </row>
    <row r="7671" spans="15:15">
      <c r="O7671" s="53"/>
    </row>
    <row r="7672" spans="15:15">
      <c r="O7672" s="53"/>
    </row>
    <row r="7673" spans="15:15">
      <c r="O7673" s="53"/>
    </row>
    <row r="7674" spans="15:15">
      <c r="O7674" s="53"/>
    </row>
    <row r="7675" spans="15:15">
      <c r="O7675" s="53"/>
    </row>
    <row r="7676" spans="15:15">
      <c r="O7676" s="53"/>
    </row>
    <row r="7677" spans="15:15">
      <c r="O7677" s="53"/>
    </row>
    <row r="7678" spans="15:15">
      <c r="O7678" s="53"/>
    </row>
    <row r="7679" spans="15:15">
      <c r="O7679" s="53"/>
    </row>
    <row r="7680" spans="15:15">
      <c r="O7680" s="53"/>
    </row>
    <row r="7681" spans="15:15">
      <c r="O7681" s="53"/>
    </row>
    <row r="7682" spans="15:15">
      <c r="O7682" s="53"/>
    </row>
    <row r="7683" spans="15:15">
      <c r="O7683" s="53"/>
    </row>
    <row r="7684" spans="15:15">
      <c r="O7684" s="53"/>
    </row>
    <row r="7685" spans="15:15">
      <c r="O7685" s="53"/>
    </row>
    <row r="7686" spans="15:15">
      <c r="O7686" s="53"/>
    </row>
    <row r="7687" spans="15:15">
      <c r="O7687" s="53"/>
    </row>
    <row r="7688" spans="15:15">
      <c r="O7688" s="53"/>
    </row>
    <row r="7689" spans="15:15">
      <c r="O7689" s="53"/>
    </row>
    <row r="7690" spans="15:15">
      <c r="O7690" s="53"/>
    </row>
    <row r="7691" spans="15:15">
      <c r="O7691" s="53"/>
    </row>
    <row r="7692" spans="15:15">
      <c r="O7692" s="53"/>
    </row>
    <row r="7693" spans="15:15">
      <c r="O7693" s="53"/>
    </row>
    <row r="7694" spans="15:15">
      <c r="O7694" s="53"/>
    </row>
    <row r="7695" spans="15:15">
      <c r="O7695" s="53"/>
    </row>
    <row r="7696" spans="15:15">
      <c r="O7696" s="53"/>
    </row>
    <row r="7697" spans="15:15">
      <c r="O7697" s="53"/>
    </row>
    <row r="7698" spans="15:15">
      <c r="O7698" s="53"/>
    </row>
    <row r="7699" spans="15:15">
      <c r="O7699" s="53"/>
    </row>
    <row r="7700" spans="15:15">
      <c r="O7700" s="53"/>
    </row>
    <row r="7701" spans="15:15">
      <c r="O7701" s="53"/>
    </row>
    <row r="7702" spans="15:15">
      <c r="O7702" s="53"/>
    </row>
    <row r="7703" spans="15:15">
      <c r="O7703" s="53"/>
    </row>
    <row r="7704" spans="15:15">
      <c r="O7704" s="53"/>
    </row>
    <row r="7705" spans="15:15">
      <c r="O7705" s="53"/>
    </row>
    <row r="7706" spans="15:15">
      <c r="O7706" s="53"/>
    </row>
    <row r="7707" spans="15:15">
      <c r="O7707" s="53"/>
    </row>
    <row r="7708" spans="15:15">
      <c r="O7708" s="53"/>
    </row>
    <row r="7709" spans="15:15">
      <c r="O7709" s="53"/>
    </row>
    <row r="7710" spans="15:15">
      <c r="O7710" s="53"/>
    </row>
    <row r="7711" spans="15:15">
      <c r="O7711" s="53"/>
    </row>
    <row r="7712" spans="15:15">
      <c r="O7712" s="53"/>
    </row>
    <row r="7713" spans="15:15">
      <c r="O7713" s="53"/>
    </row>
    <row r="7714" spans="15:15">
      <c r="O7714" s="53"/>
    </row>
    <row r="7715" spans="15:15">
      <c r="O7715" s="53"/>
    </row>
    <row r="7716" spans="15:15">
      <c r="O7716" s="53"/>
    </row>
    <row r="7717" spans="15:15">
      <c r="O7717" s="53"/>
    </row>
    <row r="7718" spans="15:15">
      <c r="O7718" s="53"/>
    </row>
    <row r="7719" spans="15:15">
      <c r="O7719" s="53"/>
    </row>
    <row r="7720" spans="15:15">
      <c r="O7720" s="53"/>
    </row>
    <row r="7721" spans="15:15">
      <c r="O7721" s="53"/>
    </row>
    <row r="7722" spans="15:15">
      <c r="O7722" s="53"/>
    </row>
    <row r="7723" spans="15:15">
      <c r="O7723" s="53"/>
    </row>
    <row r="7724" spans="15:15">
      <c r="O7724" s="53"/>
    </row>
    <row r="7725" spans="15:15">
      <c r="O7725" s="53"/>
    </row>
    <row r="7726" spans="15:15">
      <c r="O7726" s="53"/>
    </row>
    <row r="7727" spans="15:15">
      <c r="O7727" s="53"/>
    </row>
    <row r="7728" spans="15:15">
      <c r="O7728" s="53"/>
    </row>
    <row r="7729" spans="15:15">
      <c r="O7729" s="53"/>
    </row>
    <row r="7730" spans="15:15">
      <c r="O7730" s="53"/>
    </row>
    <row r="7731" spans="15:15">
      <c r="O7731" s="53"/>
    </row>
    <row r="7732" spans="15:15">
      <c r="O7732" s="53"/>
    </row>
    <row r="7733" spans="15:15">
      <c r="O7733" s="53"/>
    </row>
    <row r="7734" spans="15:15">
      <c r="O7734" s="53"/>
    </row>
    <row r="7735" spans="15:15">
      <c r="O7735" s="53"/>
    </row>
    <row r="7736" spans="15:15">
      <c r="O7736" s="53"/>
    </row>
    <row r="7737" spans="15:15">
      <c r="O7737" s="53"/>
    </row>
    <row r="7738" spans="15:15">
      <c r="O7738" s="53"/>
    </row>
    <row r="7739" spans="15:15">
      <c r="O7739" s="53"/>
    </row>
    <row r="7740" spans="15:15">
      <c r="O7740" s="53"/>
    </row>
    <row r="7741" spans="15:15">
      <c r="O7741" s="53"/>
    </row>
    <row r="7742" spans="15:15">
      <c r="O7742" s="53"/>
    </row>
    <row r="7743" spans="15:15">
      <c r="O7743" s="53"/>
    </row>
    <row r="7744" spans="15:15">
      <c r="O7744" s="53"/>
    </row>
    <row r="7745" spans="15:15">
      <c r="O7745" s="53"/>
    </row>
    <row r="7746" spans="15:15">
      <c r="O7746" s="53"/>
    </row>
    <row r="7747" spans="15:15">
      <c r="O7747" s="53"/>
    </row>
    <row r="7748" spans="15:15">
      <c r="O7748" s="53"/>
    </row>
    <row r="7749" spans="15:15">
      <c r="O7749" s="53"/>
    </row>
    <row r="7750" spans="15:15">
      <c r="O7750" s="53"/>
    </row>
    <row r="7751" spans="15:15">
      <c r="O7751" s="53"/>
    </row>
    <row r="7752" spans="15:15">
      <c r="O7752" s="53"/>
    </row>
    <row r="7753" spans="15:15">
      <c r="O7753" s="53"/>
    </row>
    <row r="7754" spans="15:15">
      <c r="O7754" s="53"/>
    </row>
    <row r="7755" spans="15:15">
      <c r="O7755" s="53"/>
    </row>
    <row r="7756" spans="15:15">
      <c r="O7756" s="53"/>
    </row>
    <row r="7757" spans="15:15">
      <c r="O7757" s="53"/>
    </row>
    <row r="7758" spans="15:15">
      <c r="O7758" s="53"/>
    </row>
    <row r="7759" spans="15:15">
      <c r="O7759" s="53"/>
    </row>
    <row r="7760" spans="15:15">
      <c r="O7760" s="53"/>
    </row>
    <row r="7761" spans="15:15">
      <c r="O7761" s="53"/>
    </row>
    <row r="7762" spans="15:15">
      <c r="O7762" s="53"/>
    </row>
    <row r="7763" spans="15:15">
      <c r="O7763" s="53"/>
    </row>
    <row r="7764" spans="15:15">
      <c r="O7764" s="53"/>
    </row>
    <row r="7765" spans="15:15">
      <c r="O7765" s="53"/>
    </row>
    <row r="7766" spans="15:15">
      <c r="O7766" s="53"/>
    </row>
    <row r="7767" spans="15:15">
      <c r="O7767" s="53"/>
    </row>
    <row r="7768" spans="15:15">
      <c r="O7768" s="53"/>
    </row>
    <row r="7769" spans="15:15">
      <c r="O7769" s="53"/>
    </row>
    <row r="7770" spans="15:15">
      <c r="O7770" s="53"/>
    </row>
    <row r="7771" spans="15:15">
      <c r="O7771" s="53"/>
    </row>
    <row r="7772" spans="15:15">
      <c r="O7772" s="53"/>
    </row>
    <row r="7773" spans="15:15">
      <c r="O7773" s="53"/>
    </row>
    <row r="7774" spans="15:15">
      <c r="O7774" s="53"/>
    </row>
    <row r="7775" spans="15:15">
      <c r="O7775" s="53"/>
    </row>
    <row r="7776" spans="15:15">
      <c r="O7776" s="53"/>
    </row>
    <row r="7777" spans="15:15">
      <c r="O7777" s="53"/>
    </row>
    <row r="7778" spans="15:15">
      <c r="O7778" s="53"/>
    </row>
    <row r="7779" spans="15:15">
      <c r="O7779" s="53"/>
    </row>
    <row r="7780" spans="15:15">
      <c r="O7780" s="53"/>
    </row>
    <row r="7781" spans="15:15">
      <c r="O7781" s="53"/>
    </row>
    <row r="7782" spans="15:15">
      <c r="O7782" s="53"/>
    </row>
    <row r="7783" spans="15:15">
      <c r="O7783" s="53"/>
    </row>
    <row r="7784" spans="15:15">
      <c r="O7784" s="53"/>
    </row>
    <row r="7785" spans="15:15">
      <c r="O7785" s="53"/>
    </row>
    <row r="7786" spans="15:15">
      <c r="O7786" s="53"/>
    </row>
    <row r="7787" spans="15:15">
      <c r="O7787" s="53"/>
    </row>
    <row r="7788" spans="15:15">
      <c r="O7788" s="53"/>
    </row>
    <row r="7789" spans="15:15">
      <c r="O7789" s="53"/>
    </row>
    <row r="7790" spans="15:15">
      <c r="O7790" s="53"/>
    </row>
    <row r="7791" spans="15:15">
      <c r="O7791" s="53"/>
    </row>
    <row r="7792" spans="15:15">
      <c r="O7792" s="53"/>
    </row>
    <row r="7793" spans="15:15">
      <c r="O7793" s="53"/>
    </row>
    <row r="7794" spans="15:15">
      <c r="O7794" s="53"/>
    </row>
    <row r="7795" spans="15:15">
      <c r="O7795" s="53"/>
    </row>
    <row r="7796" spans="15:15">
      <c r="O7796" s="53"/>
    </row>
    <row r="7797" spans="15:15">
      <c r="O7797" s="53"/>
    </row>
    <row r="7798" spans="15:15">
      <c r="O7798" s="53"/>
    </row>
    <row r="7799" spans="15:15">
      <c r="O7799" s="53"/>
    </row>
    <row r="7800" spans="15:15">
      <c r="O7800" s="53"/>
    </row>
    <row r="7801" spans="15:15">
      <c r="O7801" s="53"/>
    </row>
    <row r="7802" spans="15:15">
      <c r="O7802" s="53"/>
    </row>
    <row r="7803" spans="15:15">
      <c r="O7803" s="53"/>
    </row>
    <row r="7804" spans="15:15">
      <c r="O7804" s="53"/>
    </row>
    <row r="7805" spans="15:15">
      <c r="O7805" s="53"/>
    </row>
    <row r="7806" spans="15:15">
      <c r="O7806" s="53"/>
    </row>
    <row r="7807" spans="15:15">
      <c r="O7807" s="53"/>
    </row>
    <row r="7808" spans="15:15">
      <c r="O7808" s="53"/>
    </row>
    <row r="7809" spans="15:15">
      <c r="O7809" s="53"/>
    </row>
    <row r="7810" spans="15:15">
      <c r="O7810" s="53"/>
    </row>
    <row r="7811" spans="15:15">
      <c r="O7811" s="53"/>
    </row>
    <row r="7812" spans="15:15">
      <c r="O7812" s="53"/>
    </row>
    <row r="7813" spans="15:15">
      <c r="O7813" s="53"/>
    </row>
    <row r="7814" spans="15:15">
      <c r="O7814" s="53"/>
    </row>
    <row r="7815" spans="15:15">
      <c r="O7815" s="53"/>
    </row>
    <row r="7816" spans="15:15">
      <c r="O7816" s="53"/>
    </row>
    <row r="7817" spans="15:15">
      <c r="O7817" s="53"/>
    </row>
    <row r="7818" spans="15:15">
      <c r="O7818" s="53"/>
    </row>
    <row r="7819" spans="15:15">
      <c r="O7819" s="53"/>
    </row>
    <row r="7820" spans="15:15">
      <c r="O7820" s="53"/>
    </row>
    <row r="7821" spans="15:15">
      <c r="O7821" s="53"/>
    </row>
    <row r="7822" spans="15:15">
      <c r="O7822" s="53"/>
    </row>
    <row r="7823" spans="15:15">
      <c r="O7823" s="53"/>
    </row>
    <row r="7824" spans="15:15">
      <c r="O7824" s="53"/>
    </row>
    <row r="7825" spans="15:15">
      <c r="O7825" s="53"/>
    </row>
    <row r="7826" spans="15:15">
      <c r="O7826" s="53"/>
    </row>
    <row r="7827" spans="15:15">
      <c r="O7827" s="53"/>
    </row>
    <row r="7828" spans="15:15">
      <c r="O7828" s="53"/>
    </row>
    <row r="7829" spans="15:15">
      <c r="O7829" s="53"/>
    </row>
    <row r="7830" spans="15:15">
      <c r="O7830" s="53"/>
    </row>
    <row r="7831" spans="15:15">
      <c r="O7831" s="53"/>
    </row>
    <row r="7832" spans="15:15">
      <c r="O7832" s="53"/>
    </row>
    <row r="7833" spans="15:15">
      <c r="O7833" s="53"/>
    </row>
    <row r="7834" spans="15:15">
      <c r="O7834" s="53"/>
    </row>
    <row r="7835" spans="15:15">
      <c r="O7835" s="53"/>
    </row>
    <row r="7836" spans="15:15">
      <c r="O7836" s="53"/>
    </row>
    <row r="7837" spans="15:15">
      <c r="O7837" s="53"/>
    </row>
    <row r="7838" spans="15:15">
      <c r="O7838" s="53"/>
    </row>
    <row r="7839" spans="15:15">
      <c r="O7839" s="53"/>
    </row>
    <row r="7840" spans="15:15">
      <c r="O7840" s="53"/>
    </row>
    <row r="7841" spans="15:15">
      <c r="O7841" s="53"/>
    </row>
    <row r="7842" spans="15:15">
      <c r="O7842" s="53"/>
    </row>
    <row r="7843" spans="15:15">
      <c r="O7843" s="53"/>
    </row>
    <row r="7844" spans="15:15">
      <c r="O7844" s="53"/>
    </row>
    <row r="7845" spans="15:15">
      <c r="O7845" s="53"/>
    </row>
    <row r="7846" spans="15:15">
      <c r="O7846" s="53"/>
    </row>
    <row r="7847" spans="15:15">
      <c r="O7847" s="53"/>
    </row>
    <row r="7848" spans="15:15">
      <c r="O7848" s="53"/>
    </row>
    <row r="7849" spans="15:15">
      <c r="O7849" s="53"/>
    </row>
    <row r="7850" spans="15:15">
      <c r="O7850" s="53"/>
    </row>
    <row r="7851" spans="15:15">
      <c r="O7851" s="53"/>
    </row>
    <row r="7852" spans="15:15">
      <c r="O7852" s="53"/>
    </row>
    <row r="7853" spans="15:15">
      <c r="O7853" s="53"/>
    </row>
    <row r="7854" spans="15:15">
      <c r="O7854" s="53"/>
    </row>
    <row r="7855" spans="15:15">
      <c r="O7855" s="53"/>
    </row>
    <row r="7856" spans="15:15">
      <c r="O7856" s="53"/>
    </row>
    <row r="7857" spans="15:15">
      <c r="O7857" s="53"/>
    </row>
    <row r="7858" spans="15:15">
      <c r="O7858" s="53"/>
    </row>
    <row r="7859" spans="15:15">
      <c r="O7859" s="53"/>
    </row>
    <row r="7860" spans="15:15">
      <c r="O7860" s="53"/>
    </row>
    <row r="7861" spans="15:15">
      <c r="O7861" s="53"/>
    </row>
    <row r="7862" spans="15:15">
      <c r="O7862" s="53"/>
    </row>
    <row r="7863" spans="15:15">
      <c r="O7863" s="53"/>
    </row>
    <row r="7864" spans="15:15">
      <c r="O7864" s="53"/>
    </row>
    <row r="7865" spans="15:15">
      <c r="O7865" s="53"/>
    </row>
    <row r="7866" spans="15:15">
      <c r="O7866" s="53"/>
    </row>
    <row r="7867" spans="15:15">
      <c r="O7867" s="53"/>
    </row>
    <row r="7868" spans="15:15">
      <c r="O7868" s="53"/>
    </row>
    <row r="7869" spans="15:15">
      <c r="O7869" s="53"/>
    </row>
    <row r="7870" spans="15:15">
      <c r="O7870" s="53"/>
    </row>
    <row r="7871" spans="15:15">
      <c r="O7871" s="53"/>
    </row>
    <row r="7872" spans="15:15">
      <c r="O7872" s="53"/>
    </row>
    <row r="7873" spans="15:15">
      <c r="O7873" s="53"/>
    </row>
    <row r="7874" spans="15:15">
      <c r="O7874" s="53"/>
    </row>
    <row r="7875" spans="15:15">
      <c r="O7875" s="53"/>
    </row>
    <row r="7876" spans="15:15">
      <c r="O7876" s="53"/>
    </row>
    <row r="7877" spans="15:15">
      <c r="O7877" s="53"/>
    </row>
    <row r="7878" spans="15:15">
      <c r="O7878" s="53"/>
    </row>
    <row r="7879" spans="15:15">
      <c r="O7879" s="53"/>
    </row>
    <row r="7880" spans="15:15">
      <c r="O7880" s="53"/>
    </row>
    <row r="7881" spans="15:15">
      <c r="O7881" s="53"/>
    </row>
    <row r="7882" spans="15:15">
      <c r="O7882" s="53"/>
    </row>
    <row r="7883" spans="15:15">
      <c r="O7883" s="53"/>
    </row>
    <row r="7884" spans="15:15">
      <c r="O7884" s="53"/>
    </row>
    <row r="7885" spans="15:15">
      <c r="O7885" s="53"/>
    </row>
    <row r="7886" spans="15:15">
      <c r="O7886" s="53"/>
    </row>
    <row r="7887" spans="15:15">
      <c r="O7887" s="53"/>
    </row>
    <row r="7888" spans="15:15">
      <c r="O7888" s="53"/>
    </row>
    <row r="7889" spans="15:15">
      <c r="O7889" s="53"/>
    </row>
    <row r="7890" spans="15:15">
      <c r="O7890" s="53"/>
    </row>
    <row r="7891" spans="15:15">
      <c r="O7891" s="53"/>
    </row>
    <row r="7892" spans="15:15">
      <c r="O7892" s="53"/>
    </row>
    <row r="7893" spans="15:15">
      <c r="O7893" s="53"/>
    </row>
    <row r="7894" spans="15:15">
      <c r="O7894" s="53"/>
    </row>
    <row r="7895" spans="15:15">
      <c r="O7895" s="53"/>
    </row>
    <row r="7896" spans="15:15">
      <c r="O7896" s="53"/>
    </row>
    <row r="7897" spans="15:15">
      <c r="O7897" s="53"/>
    </row>
    <row r="7898" spans="15:15">
      <c r="O7898" s="53"/>
    </row>
    <row r="7899" spans="15:15">
      <c r="O7899" s="53"/>
    </row>
    <row r="7900" spans="15:15">
      <c r="O7900" s="53"/>
    </row>
    <row r="7901" spans="15:15">
      <c r="O7901" s="53"/>
    </row>
    <row r="7902" spans="15:15">
      <c r="O7902" s="53"/>
    </row>
    <row r="7903" spans="15:15">
      <c r="O7903" s="53"/>
    </row>
    <row r="7904" spans="15:15">
      <c r="O7904" s="53"/>
    </row>
    <row r="7905" spans="15:15">
      <c r="O7905" s="53"/>
    </row>
    <row r="7906" spans="15:15">
      <c r="O7906" s="53"/>
    </row>
    <row r="7907" spans="15:15">
      <c r="O7907" s="53"/>
    </row>
    <row r="7908" spans="15:15">
      <c r="O7908" s="53"/>
    </row>
    <row r="7909" spans="15:15">
      <c r="O7909" s="53"/>
    </row>
    <row r="7910" spans="15:15">
      <c r="O7910" s="53"/>
    </row>
    <row r="7911" spans="15:15">
      <c r="O7911" s="53"/>
    </row>
    <row r="7912" spans="15:15">
      <c r="O7912" s="53"/>
    </row>
    <row r="7913" spans="15:15">
      <c r="O7913" s="53"/>
    </row>
    <row r="7914" spans="15:15">
      <c r="O7914" s="53"/>
    </row>
    <row r="7915" spans="15:15">
      <c r="O7915" s="53"/>
    </row>
    <row r="7916" spans="15:15">
      <c r="O7916" s="53"/>
    </row>
    <row r="7917" spans="15:15">
      <c r="O7917" s="53"/>
    </row>
    <row r="7918" spans="15:15">
      <c r="O7918" s="53"/>
    </row>
    <row r="7919" spans="15:15">
      <c r="O7919" s="53"/>
    </row>
    <row r="7920" spans="15:15">
      <c r="O7920" s="53"/>
    </row>
    <row r="7921" spans="15:15">
      <c r="O7921" s="53"/>
    </row>
    <row r="7922" spans="15:15">
      <c r="O7922" s="53"/>
    </row>
    <row r="7923" spans="15:15">
      <c r="O7923" s="53"/>
    </row>
    <row r="7924" spans="15:15">
      <c r="O7924" s="53"/>
    </row>
    <row r="7925" spans="15:15">
      <c r="O7925" s="53"/>
    </row>
    <row r="7926" spans="15:15">
      <c r="O7926" s="53"/>
    </row>
    <row r="7927" spans="15:15">
      <c r="O7927" s="53"/>
    </row>
    <row r="7928" spans="15:15">
      <c r="O7928" s="53"/>
    </row>
    <row r="7929" spans="15:15">
      <c r="O7929" s="53"/>
    </row>
    <row r="7930" spans="15:15">
      <c r="O7930" s="53"/>
    </row>
    <row r="7931" spans="15:15">
      <c r="O7931" s="53"/>
    </row>
    <row r="7932" spans="15:15">
      <c r="O7932" s="53"/>
    </row>
    <row r="7933" spans="15:15">
      <c r="O7933" s="53"/>
    </row>
    <row r="7934" spans="15:15">
      <c r="O7934" s="53"/>
    </row>
    <row r="7935" spans="15:15">
      <c r="O7935" s="53"/>
    </row>
    <row r="7936" spans="15:15">
      <c r="O7936" s="53"/>
    </row>
    <row r="7937" spans="15:15">
      <c r="O7937" s="53"/>
    </row>
    <row r="7938" spans="15:15">
      <c r="O7938" s="53"/>
    </row>
    <row r="7939" spans="15:15">
      <c r="O7939" s="53"/>
    </row>
    <row r="7940" spans="15:15">
      <c r="O7940" s="53"/>
    </row>
    <row r="7941" spans="15:15">
      <c r="O7941" s="53"/>
    </row>
    <row r="7942" spans="15:15">
      <c r="O7942" s="53"/>
    </row>
    <row r="7943" spans="15:15">
      <c r="O7943" s="53"/>
    </row>
    <row r="7944" spans="15:15">
      <c r="O7944" s="53"/>
    </row>
    <row r="7945" spans="15:15">
      <c r="O7945" s="53"/>
    </row>
    <row r="7946" spans="15:15">
      <c r="O7946" s="53"/>
    </row>
    <row r="7947" spans="15:15">
      <c r="O7947" s="53"/>
    </row>
    <row r="7948" spans="15:15">
      <c r="O7948" s="53"/>
    </row>
    <row r="7949" spans="15:15">
      <c r="O7949" s="53"/>
    </row>
    <row r="7950" spans="15:15">
      <c r="O7950" s="53"/>
    </row>
    <row r="7951" spans="15:15">
      <c r="O7951" s="53"/>
    </row>
    <row r="7952" spans="15:15">
      <c r="O7952" s="53"/>
    </row>
    <row r="7953" spans="15:15">
      <c r="O7953" s="53"/>
    </row>
    <row r="7954" spans="15:15">
      <c r="O7954" s="53"/>
    </row>
    <row r="7955" spans="15:15">
      <c r="O7955" s="53"/>
    </row>
    <row r="7956" spans="15:15">
      <c r="O7956" s="53"/>
    </row>
    <row r="7957" spans="15:15">
      <c r="O7957" s="53"/>
    </row>
    <row r="7958" spans="15:15">
      <c r="O7958" s="53"/>
    </row>
    <row r="7959" spans="15:15">
      <c r="O7959" s="53"/>
    </row>
    <row r="7960" spans="15:15">
      <c r="O7960" s="53"/>
    </row>
    <row r="7961" spans="15:15">
      <c r="O7961" s="53"/>
    </row>
    <row r="7962" spans="15:15">
      <c r="O7962" s="53"/>
    </row>
    <row r="7963" spans="15:15">
      <c r="O7963" s="53"/>
    </row>
    <row r="7964" spans="15:15">
      <c r="O7964" s="53"/>
    </row>
    <row r="7965" spans="15:15">
      <c r="O7965" s="53"/>
    </row>
    <row r="7966" spans="15:15">
      <c r="O7966" s="53"/>
    </row>
    <row r="7967" spans="15:15">
      <c r="O7967" s="53"/>
    </row>
    <row r="7968" spans="15:15">
      <c r="O7968" s="53"/>
    </row>
    <row r="7969" spans="15:15">
      <c r="O7969" s="53"/>
    </row>
    <row r="7970" spans="15:15">
      <c r="O7970" s="53"/>
    </row>
    <row r="7971" spans="15:15">
      <c r="O7971" s="53"/>
    </row>
    <row r="7972" spans="15:15">
      <c r="O7972" s="53"/>
    </row>
    <row r="7973" spans="15:15">
      <c r="O7973" s="53"/>
    </row>
    <row r="7974" spans="15:15">
      <c r="O7974" s="53"/>
    </row>
    <row r="7975" spans="15:15">
      <c r="O7975" s="53"/>
    </row>
    <row r="7976" spans="15:15">
      <c r="O7976" s="53"/>
    </row>
    <row r="7977" spans="15:15">
      <c r="O7977" s="53"/>
    </row>
    <row r="7978" spans="15:15">
      <c r="O7978" s="53"/>
    </row>
    <row r="7979" spans="15:15">
      <c r="O7979" s="53"/>
    </row>
    <row r="7980" spans="15:15">
      <c r="O7980" s="53"/>
    </row>
    <row r="7981" spans="15:15">
      <c r="O7981" s="53"/>
    </row>
    <row r="7982" spans="15:15">
      <c r="O7982" s="53"/>
    </row>
    <row r="7983" spans="15:15">
      <c r="O7983" s="53"/>
    </row>
    <row r="7984" spans="15:15">
      <c r="O7984" s="53"/>
    </row>
    <row r="7985" spans="15:15">
      <c r="O7985" s="53"/>
    </row>
    <row r="7986" spans="15:15">
      <c r="O7986" s="53"/>
    </row>
    <row r="7987" spans="15:15">
      <c r="O7987" s="53"/>
    </row>
    <row r="7988" spans="15:15">
      <c r="O7988" s="53"/>
    </row>
    <row r="7989" spans="15:15">
      <c r="O7989" s="53"/>
    </row>
    <row r="7990" spans="15:15">
      <c r="O7990" s="53"/>
    </row>
    <row r="7991" spans="15:15">
      <c r="O7991" s="53"/>
    </row>
    <row r="7992" spans="15:15">
      <c r="O7992" s="53"/>
    </row>
    <row r="7993" spans="15:15">
      <c r="O7993" s="53"/>
    </row>
    <row r="7994" spans="15:15">
      <c r="O7994" s="53"/>
    </row>
    <row r="7995" spans="15:15">
      <c r="O7995" s="53"/>
    </row>
    <row r="7996" spans="15:15">
      <c r="O7996" s="53"/>
    </row>
    <row r="7997" spans="15:15">
      <c r="O7997" s="53"/>
    </row>
    <row r="7998" spans="15:15">
      <c r="O7998" s="53"/>
    </row>
    <row r="7999" spans="15:15">
      <c r="O7999" s="53"/>
    </row>
    <row r="8000" spans="15:15">
      <c r="O8000" s="53"/>
    </row>
    <row r="8001" spans="15:15">
      <c r="O8001" s="53"/>
    </row>
    <row r="8002" spans="15:15">
      <c r="O8002" s="53"/>
    </row>
    <row r="8003" spans="15:15">
      <c r="O8003" s="53"/>
    </row>
    <row r="8004" spans="15:15">
      <c r="O8004" s="53"/>
    </row>
    <row r="8005" spans="15:15">
      <c r="O8005" s="53"/>
    </row>
    <row r="8006" spans="15:15">
      <c r="O8006" s="53"/>
    </row>
    <row r="8007" spans="15:15">
      <c r="O8007" s="53"/>
    </row>
    <row r="8008" spans="15:15">
      <c r="O8008" s="53"/>
    </row>
    <row r="8009" spans="15:15">
      <c r="O8009" s="53"/>
    </row>
    <row r="8010" spans="15:15">
      <c r="O8010" s="53"/>
    </row>
    <row r="8011" spans="15:15">
      <c r="O8011" s="53"/>
    </row>
    <row r="8012" spans="15:15">
      <c r="O8012" s="53"/>
    </row>
    <row r="8013" spans="15:15">
      <c r="O8013" s="53"/>
    </row>
    <row r="8014" spans="15:15">
      <c r="O8014" s="53"/>
    </row>
    <row r="8015" spans="15:15">
      <c r="O8015" s="53"/>
    </row>
    <row r="8016" spans="15:15">
      <c r="O8016" s="53"/>
    </row>
    <row r="8017" spans="15:15">
      <c r="O8017" s="53"/>
    </row>
    <row r="8018" spans="15:15">
      <c r="O8018" s="53"/>
    </row>
    <row r="8019" spans="15:15">
      <c r="O8019" s="53"/>
    </row>
    <row r="8020" spans="15:15">
      <c r="O8020" s="53"/>
    </row>
    <row r="8021" spans="15:15">
      <c r="O8021" s="53"/>
    </row>
    <row r="8022" spans="15:15">
      <c r="O8022" s="53"/>
    </row>
    <row r="8023" spans="15:15">
      <c r="O8023" s="53"/>
    </row>
    <row r="8024" spans="15:15">
      <c r="O8024" s="53"/>
    </row>
    <row r="8025" spans="15:15">
      <c r="O8025" s="53"/>
    </row>
    <row r="8026" spans="15:15">
      <c r="O8026" s="53"/>
    </row>
    <row r="8027" spans="15:15">
      <c r="O8027" s="53"/>
    </row>
    <row r="8028" spans="15:15">
      <c r="O8028" s="53"/>
    </row>
    <row r="8029" spans="15:15">
      <c r="O8029" s="53"/>
    </row>
    <row r="8030" spans="15:15">
      <c r="O8030" s="53"/>
    </row>
    <row r="8031" spans="15:15">
      <c r="O8031" s="53"/>
    </row>
    <row r="8032" spans="15:15">
      <c r="O8032" s="53"/>
    </row>
    <row r="8033" spans="15:15">
      <c r="O8033" s="53"/>
    </row>
    <row r="8034" spans="15:15">
      <c r="O8034" s="53"/>
    </row>
    <row r="8035" spans="15:15">
      <c r="O8035" s="53"/>
    </row>
    <row r="8036" spans="15:15">
      <c r="O8036" s="53"/>
    </row>
    <row r="8037" spans="15:15">
      <c r="O8037" s="53"/>
    </row>
    <row r="8038" spans="15:15">
      <c r="O8038" s="53"/>
    </row>
    <row r="8039" spans="15:15">
      <c r="O8039" s="53"/>
    </row>
    <row r="8040" spans="15:15">
      <c r="O8040" s="53"/>
    </row>
    <row r="8041" spans="15:15">
      <c r="O8041" s="53"/>
    </row>
    <row r="8042" spans="15:15">
      <c r="O8042" s="53"/>
    </row>
    <row r="8043" spans="15:15">
      <c r="O8043" s="53"/>
    </row>
    <row r="8044" spans="15:15">
      <c r="O8044" s="53"/>
    </row>
    <row r="8045" spans="15:15">
      <c r="O8045" s="53"/>
    </row>
    <row r="8046" spans="15:15">
      <c r="O8046" s="53"/>
    </row>
    <row r="8047" spans="15:15">
      <c r="O8047" s="53"/>
    </row>
    <row r="8048" spans="15:15">
      <c r="O8048" s="53"/>
    </row>
    <row r="8049" spans="15:15">
      <c r="O8049" s="53"/>
    </row>
    <row r="8050" spans="15:15">
      <c r="O8050" s="53"/>
    </row>
    <row r="8051" spans="15:15">
      <c r="O8051" s="53"/>
    </row>
    <row r="8052" spans="15:15">
      <c r="O8052" s="53"/>
    </row>
    <row r="8053" spans="15:15">
      <c r="O8053" s="53"/>
    </row>
    <row r="8054" spans="15:15">
      <c r="O8054" s="53"/>
    </row>
    <row r="8055" spans="15:15">
      <c r="O8055" s="53"/>
    </row>
    <row r="8056" spans="15:15">
      <c r="O8056" s="53"/>
    </row>
    <row r="8057" spans="15:15">
      <c r="O8057" s="53"/>
    </row>
    <row r="8058" spans="15:15">
      <c r="O8058" s="53"/>
    </row>
    <row r="8059" spans="15:15">
      <c r="O8059" s="53"/>
    </row>
    <row r="8060" spans="15:15">
      <c r="O8060" s="53"/>
    </row>
    <row r="8061" spans="15:15">
      <c r="O8061" s="53"/>
    </row>
    <row r="8062" spans="15:15">
      <c r="O8062" s="53"/>
    </row>
    <row r="8063" spans="15:15">
      <c r="O8063" s="53"/>
    </row>
    <row r="8064" spans="15:15">
      <c r="O8064" s="53"/>
    </row>
    <row r="8065" spans="15:15">
      <c r="O8065" s="53"/>
    </row>
    <row r="8066" spans="15:15">
      <c r="O8066" s="53"/>
    </row>
    <row r="8067" spans="15:15">
      <c r="O8067" s="53"/>
    </row>
    <row r="8068" spans="15:15">
      <c r="O8068" s="53"/>
    </row>
    <row r="8069" spans="15:15">
      <c r="O8069" s="53"/>
    </row>
    <row r="8070" spans="15:15">
      <c r="O8070" s="53"/>
    </row>
    <row r="8071" spans="15:15">
      <c r="O8071" s="53"/>
    </row>
    <row r="8072" spans="15:15">
      <c r="O8072" s="53"/>
    </row>
    <row r="8073" spans="15:15">
      <c r="O8073" s="53"/>
    </row>
    <row r="8074" spans="15:15">
      <c r="O8074" s="53"/>
    </row>
    <row r="8075" spans="15:15">
      <c r="O8075" s="53"/>
    </row>
    <row r="8076" spans="15:15">
      <c r="O8076" s="53"/>
    </row>
    <row r="8077" spans="15:15">
      <c r="O8077" s="53"/>
    </row>
    <row r="8078" spans="15:15">
      <c r="O8078" s="53"/>
    </row>
    <row r="8079" spans="15:15">
      <c r="O8079" s="53"/>
    </row>
    <row r="8080" spans="15:15">
      <c r="O8080" s="53"/>
    </row>
    <row r="8081" spans="15:15">
      <c r="O8081" s="53"/>
    </row>
    <row r="8082" spans="15:15">
      <c r="O8082" s="53"/>
    </row>
    <row r="8083" spans="15:15">
      <c r="O8083" s="53"/>
    </row>
    <row r="8084" spans="15:15">
      <c r="O8084" s="53"/>
    </row>
    <row r="8085" spans="15:15">
      <c r="O8085" s="53"/>
    </row>
    <row r="8086" spans="15:15">
      <c r="O8086" s="53"/>
    </row>
    <row r="8087" spans="15:15">
      <c r="O8087" s="53"/>
    </row>
    <row r="8088" spans="15:15">
      <c r="O8088" s="53"/>
    </row>
    <row r="8089" spans="15:15">
      <c r="O8089" s="53"/>
    </row>
    <row r="8090" spans="15:15">
      <c r="O8090" s="53"/>
    </row>
    <row r="8091" spans="15:15">
      <c r="O8091" s="53"/>
    </row>
    <row r="8092" spans="15:15">
      <c r="O8092" s="53"/>
    </row>
    <row r="8093" spans="15:15">
      <c r="O8093" s="53"/>
    </row>
    <row r="8094" spans="15:15">
      <c r="O8094" s="53"/>
    </row>
    <row r="8095" spans="15:15">
      <c r="O8095" s="53"/>
    </row>
    <row r="8096" spans="15:15">
      <c r="O8096" s="53"/>
    </row>
    <row r="8097" spans="15:15">
      <c r="O8097" s="53"/>
    </row>
    <row r="8098" spans="15:15">
      <c r="O8098" s="53"/>
    </row>
    <row r="8099" spans="15:15">
      <c r="O8099" s="53"/>
    </row>
    <row r="8100" spans="15:15">
      <c r="O8100" s="53"/>
    </row>
    <row r="8101" spans="15:15">
      <c r="O8101" s="53"/>
    </row>
    <row r="8102" spans="15:15">
      <c r="O8102" s="53"/>
    </row>
    <row r="8103" spans="15:15">
      <c r="O8103" s="53"/>
    </row>
    <row r="8104" spans="15:15">
      <c r="O8104" s="53"/>
    </row>
    <row r="8105" spans="15:15">
      <c r="O8105" s="53"/>
    </row>
    <row r="8106" spans="15:15">
      <c r="O8106" s="53"/>
    </row>
    <row r="8107" spans="15:15">
      <c r="O8107" s="53"/>
    </row>
    <row r="8108" spans="15:15">
      <c r="O8108" s="53"/>
    </row>
    <row r="8109" spans="15:15">
      <c r="O8109" s="53"/>
    </row>
    <row r="8110" spans="15:15">
      <c r="O8110" s="53"/>
    </row>
    <row r="8111" spans="15:15">
      <c r="O8111" s="53"/>
    </row>
    <row r="8112" spans="15:15">
      <c r="O8112" s="53"/>
    </row>
    <row r="8113" spans="15:15">
      <c r="O8113" s="53"/>
    </row>
    <row r="8114" spans="15:15">
      <c r="O8114" s="53"/>
    </row>
    <row r="8115" spans="15:15">
      <c r="O8115" s="53"/>
    </row>
    <row r="8116" spans="15:15">
      <c r="O8116" s="53"/>
    </row>
    <row r="8117" spans="15:15">
      <c r="O8117" s="53"/>
    </row>
    <row r="8118" spans="15:15">
      <c r="O8118" s="53"/>
    </row>
    <row r="8119" spans="15:15">
      <c r="O8119" s="53"/>
    </row>
    <row r="8120" spans="15:15">
      <c r="O8120" s="53"/>
    </row>
    <row r="8121" spans="15:15">
      <c r="O8121" s="53"/>
    </row>
    <row r="8122" spans="15:15">
      <c r="O8122" s="53"/>
    </row>
    <row r="8123" spans="15:15">
      <c r="O8123" s="53"/>
    </row>
    <row r="8124" spans="15:15">
      <c r="O8124" s="53"/>
    </row>
    <row r="8125" spans="15:15">
      <c r="O8125" s="53"/>
    </row>
    <row r="8126" spans="15:15">
      <c r="O8126" s="53"/>
    </row>
    <row r="8127" spans="15:15">
      <c r="O8127" s="53"/>
    </row>
    <row r="8128" spans="15:15">
      <c r="O8128" s="53"/>
    </row>
    <row r="8129" spans="15:15">
      <c r="O8129" s="53"/>
    </row>
    <row r="8130" spans="15:15">
      <c r="O8130" s="53"/>
    </row>
    <row r="8131" spans="15:15">
      <c r="O8131" s="53"/>
    </row>
    <row r="8132" spans="15:15">
      <c r="O8132" s="53"/>
    </row>
    <row r="8133" spans="15:15">
      <c r="O8133" s="53"/>
    </row>
    <row r="8134" spans="15:15">
      <c r="O8134" s="53"/>
    </row>
    <row r="8135" spans="15:15">
      <c r="O8135" s="53"/>
    </row>
    <row r="8136" spans="15:15">
      <c r="O8136" s="53"/>
    </row>
    <row r="8137" spans="15:15">
      <c r="O8137" s="53"/>
    </row>
    <row r="8138" spans="15:15">
      <c r="O8138" s="53"/>
    </row>
    <row r="8139" spans="15:15">
      <c r="O8139" s="53"/>
    </row>
    <row r="8140" spans="15:15">
      <c r="O8140" s="53"/>
    </row>
    <row r="8141" spans="15:15">
      <c r="O8141" s="53"/>
    </row>
    <row r="8142" spans="15:15">
      <c r="O8142" s="53"/>
    </row>
    <row r="8143" spans="15:15">
      <c r="O8143" s="53"/>
    </row>
    <row r="8144" spans="15:15">
      <c r="O8144" s="53"/>
    </row>
    <row r="8145" spans="15:15">
      <c r="O8145" s="53"/>
    </row>
    <row r="8146" spans="15:15">
      <c r="O8146" s="53"/>
    </row>
    <row r="8147" spans="15:15">
      <c r="O8147" s="53"/>
    </row>
    <row r="8148" spans="15:15">
      <c r="O8148" s="53"/>
    </row>
    <row r="8149" spans="15:15">
      <c r="O8149" s="53"/>
    </row>
    <row r="8150" spans="15:15">
      <c r="O8150" s="53"/>
    </row>
    <row r="8151" spans="15:15">
      <c r="O8151" s="53"/>
    </row>
    <row r="8152" spans="15:15">
      <c r="O8152" s="53"/>
    </row>
    <row r="8153" spans="15:15">
      <c r="O8153" s="53"/>
    </row>
    <row r="8154" spans="15:15">
      <c r="O8154" s="53"/>
    </row>
    <row r="8155" spans="15:15">
      <c r="O8155" s="53"/>
    </row>
    <row r="8156" spans="15:15">
      <c r="O8156" s="53"/>
    </row>
    <row r="8157" spans="15:15">
      <c r="O8157" s="53"/>
    </row>
    <row r="8158" spans="15:15">
      <c r="O8158" s="53"/>
    </row>
    <row r="8159" spans="15:15">
      <c r="O8159" s="53"/>
    </row>
    <row r="8160" spans="15:15">
      <c r="O8160" s="53"/>
    </row>
    <row r="8161" spans="15:15">
      <c r="O8161" s="53"/>
    </row>
    <row r="8162" spans="15:15">
      <c r="O8162" s="53"/>
    </row>
    <row r="8163" spans="15:15">
      <c r="O8163" s="53"/>
    </row>
    <row r="8164" spans="15:15">
      <c r="O8164" s="53"/>
    </row>
    <row r="8165" spans="15:15">
      <c r="O8165" s="53"/>
    </row>
    <row r="8166" spans="15:15">
      <c r="O8166" s="53"/>
    </row>
    <row r="8167" spans="15:15">
      <c r="O8167" s="53"/>
    </row>
    <row r="8168" spans="15:15">
      <c r="O8168" s="53"/>
    </row>
    <row r="8169" spans="15:15">
      <c r="O8169" s="53"/>
    </row>
    <row r="8170" spans="15:15">
      <c r="O8170" s="53"/>
    </row>
    <row r="8171" spans="15:15">
      <c r="O8171" s="53"/>
    </row>
    <row r="8172" spans="15:15">
      <c r="O8172" s="53"/>
    </row>
    <row r="8173" spans="15:15">
      <c r="O8173" s="53"/>
    </row>
    <row r="8174" spans="15:15">
      <c r="O8174" s="53"/>
    </row>
    <row r="8175" spans="15:15">
      <c r="O8175" s="53"/>
    </row>
    <row r="8176" spans="15:15">
      <c r="O8176" s="53"/>
    </row>
    <row r="8177" spans="15:15">
      <c r="O8177" s="53"/>
    </row>
    <row r="8178" spans="15:15">
      <c r="O8178" s="53"/>
    </row>
    <row r="8179" spans="15:15">
      <c r="O8179" s="53"/>
    </row>
    <row r="8180" spans="15:15">
      <c r="O8180" s="53"/>
    </row>
    <row r="8181" spans="15:15">
      <c r="O8181" s="53"/>
    </row>
    <row r="8182" spans="15:15">
      <c r="O8182" s="53"/>
    </row>
    <row r="8183" spans="15:15">
      <c r="O8183" s="53"/>
    </row>
    <row r="8184" spans="15:15">
      <c r="O8184" s="53"/>
    </row>
    <row r="8185" spans="15:15">
      <c r="O8185" s="53"/>
    </row>
    <row r="8186" spans="15:15">
      <c r="O8186" s="53"/>
    </row>
    <row r="8187" spans="15:15">
      <c r="O8187" s="53"/>
    </row>
    <row r="8188" spans="15:15">
      <c r="O8188" s="53"/>
    </row>
    <row r="8189" spans="15:15">
      <c r="O8189" s="53"/>
    </row>
    <row r="8190" spans="15:15">
      <c r="O8190" s="53"/>
    </row>
    <row r="8191" spans="15:15">
      <c r="O8191" s="53"/>
    </row>
    <row r="8192" spans="15:15">
      <c r="O8192" s="53"/>
    </row>
    <row r="8193" spans="15:15">
      <c r="O8193" s="53"/>
    </row>
    <row r="8194" spans="15:15">
      <c r="O8194" s="53"/>
    </row>
    <row r="8195" spans="15:15">
      <c r="O8195" s="53"/>
    </row>
    <row r="8196" spans="15:15">
      <c r="O8196" s="53"/>
    </row>
    <row r="8197" spans="15:15">
      <c r="O8197" s="53"/>
    </row>
    <row r="8198" spans="15:15">
      <c r="O8198" s="53"/>
    </row>
    <row r="8199" spans="15:15">
      <c r="O8199" s="53"/>
    </row>
    <row r="8200" spans="15:15">
      <c r="O8200" s="53"/>
    </row>
    <row r="8201" spans="15:15">
      <c r="O8201" s="53"/>
    </row>
    <row r="8202" spans="15:15">
      <c r="O8202" s="53"/>
    </row>
    <row r="8203" spans="15:15">
      <c r="O8203" s="53"/>
    </row>
    <row r="8204" spans="15:15">
      <c r="O8204" s="53"/>
    </row>
    <row r="8205" spans="15:15">
      <c r="O8205" s="53"/>
    </row>
    <row r="8206" spans="15:15">
      <c r="O8206" s="53"/>
    </row>
    <row r="8207" spans="15:15">
      <c r="O8207" s="53"/>
    </row>
    <row r="8208" spans="15:15">
      <c r="O8208" s="53"/>
    </row>
    <row r="8209" spans="15:15">
      <c r="O8209" s="53"/>
    </row>
    <row r="8210" spans="15:15">
      <c r="O8210" s="53"/>
    </row>
    <row r="8211" spans="15:15">
      <c r="O8211" s="53"/>
    </row>
    <row r="8212" spans="15:15">
      <c r="O8212" s="53"/>
    </row>
    <row r="8213" spans="15:15">
      <c r="O8213" s="53"/>
    </row>
    <row r="8214" spans="15:15">
      <c r="O8214" s="53"/>
    </row>
    <row r="8215" spans="15:15">
      <c r="O8215" s="53"/>
    </row>
    <row r="8216" spans="15:15">
      <c r="O8216" s="53"/>
    </row>
    <row r="8217" spans="15:15">
      <c r="O8217" s="53"/>
    </row>
    <row r="8218" spans="15:15">
      <c r="O8218" s="53"/>
    </row>
    <row r="8219" spans="15:15">
      <c r="O8219" s="53"/>
    </row>
    <row r="8220" spans="15:15">
      <c r="O8220" s="53"/>
    </row>
    <row r="8221" spans="15:15">
      <c r="O8221" s="53"/>
    </row>
    <row r="8222" spans="15:15">
      <c r="O8222" s="53"/>
    </row>
    <row r="8223" spans="15:15">
      <c r="O8223" s="53"/>
    </row>
    <row r="8224" spans="15:15">
      <c r="O8224" s="53"/>
    </row>
    <row r="8225" spans="15:15">
      <c r="O8225" s="53"/>
    </row>
    <row r="8226" spans="15:15">
      <c r="O8226" s="53"/>
    </row>
    <row r="8227" spans="15:15">
      <c r="O8227" s="53"/>
    </row>
    <row r="8228" spans="15:15">
      <c r="O8228" s="53"/>
    </row>
    <row r="8229" spans="15:15">
      <c r="O8229" s="53"/>
    </row>
    <row r="8230" spans="15:15">
      <c r="O8230" s="53"/>
    </row>
    <row r="8231" spans="15:15">
      <c r="O8231" s="53"/>
    </row>
    <row r="8232" spans="15:15">
      <c r="O8232" s="53"/>
    </row>
    <row r="8233" spans="15:15">
      <c r="O8233" s="53"/>
    </row>
    <row r="8234" spans="15:15">
      <c r="O8234" s="53"/>
    </row>
    <row r="8235" spans="15:15">
      <c r="O8235" s="53"/>
    </row>
    <row r="8236" spans="15:15">
      <c r="O8236" s="53"/>
    </row>
    <row r="8237" spans="15:15">
      <c r="O8237" s="53"/>
    </row>
    <row r="8238" spans="15:15">
      <c r="O8238" s="53"/>
    </row>
    <row r="8239" spans="15:15">
      <c r="O8239" s="53"/>
    </row>
    <row r="8240" spans="15:15">
      <c r="O8240" s="53"/>
    </row>
    <row r="8241" spans="15:15">
      <c r="O8241" s="53"/>
    </row>
    <row r="8242" spans="15:15">
      <c r="O8242" s="53"/>
    </row>
    <row r="8243" spans="15:15">
      <c r="O8243" s="53"/>
    </row>
    <row r="8244" spans="15:15">
      <c r="O8244" s="53"/>
    </row>
    <row r="8245" spans="15:15">
      <c r="O8245" s="53"/>
    </row>
    <row r="8246" spans="15:15">
      <c r="O8246" s="53"/>
    </row>
    <row r="8247" spans="15:15">
      <c r="O8247" s="53"/>
    </row>
    <row r="8248" spans="15:15">
      <c r="O8248" s="53"/>
    </row>
    <row r="8249" spans="15:15">
      <c r="O8249" s="53"/>
    </row>
    <row r="8250" spans="15:15">
      <c r="O8250" s="53"/>
    </row>
    <row r="8251" spans="15:15">
      <c r="O8251" s="53"/>
    </row>
    <row r="8252" spans="15:15">
      <c r="O8252" s="53"/>
    </row>
    <row r="8253" spans="15:15">
      <c r="O8253" s="53"/>
    </row>
    <row r="8254" spans="15:15">
      <c r="O8254" s="53"/>
    </row>
    <row r="8255" spans="15:15">
      <c r="O8255" s="53"/>
    </row>
    <row r="8256" spans="15:15">
      <c r="O8256" s="53"/>
    </row>
    <row r="8257" spans="15:15">
      <c r="O8257" s="53"/>
    </row>
    <row r="8258" spans="15:15">
      <c r="O8258" s="53"/>
    </row>
    <row r="8259" spans="15:15">
      <c r="O8259" s="53"/>
    </row>
    <row r="8260" spans="15:15">
      <c r="O8260" s="53"/>
    </row>
    <row r="8261" spans="15:15">
      <c r="O8261" s="53"/>
    </row>
    <row r="8262" spans="15:15">
      <c r="O8262" s="53"/>
    </row>
    <row r="8263" spans="15:15">
      <c r="O8263" s="53"/>
    </row>
    <row r="8264" spans="15:15">
      <c r="O8264" s="53"/>
    </row>
    <row r="8265" spans="15:15">
      <c r="O8265" s="53"/>
    </row>
    <row r="8266" spans="15:15">
      <c r="O8266" s="53"/>
    </row>
    <row r="8267" spans="15:15">
      <c r="O8267" s="53"/>
    </row>
    <row r="8268" spans="15:15">
      <c r="O8268" s="53"/>
    </row>
    <row r="8269" spans="15:15">
      <c r="O8269" s="53"/>
    </row>
    <row r="8270" spans="15:15">
      <c r="O8270" s="53"/>
    </row>
    <row r="8271" spans="15:15">
      <c r="O8271" s="53"/>
    </row>
    <row r="8272" spans="15:15">
      <c r="O8272" s="53"/>
    </row>
    <row r="8273" spans="15:15">
      <c r="O8273" s="53"/>
    </row>
    <row r="8274" spans="15:15">
      <c r="O8274" s="53"/>
    </row>
    <row r="8275" spans="15:15">
      <c r="O8275" s="53"/>
    </row>
    <row r="8276" spans="15:15">
      <c r="O8276" s="53"/>
    </row>
    <row r="8277" spans="15:15">
      <c r="O8277" s="53"/>
    </row>
    <row r="8278" spans="15:15">
      <c r="O8278" s="53"/>
    </row>
    <row r="8279" spans="15:15">
      <c r="O8279" s="53"/>
    </row>
    <row r="8280" spans="15:15">
      <c r="O8280" s="53"/>
    </row>
    <row r="8281" spans="15:15">
      <c r="O8281" s="53"/>
    </row>
    <row r="8282" spans="15:15">
      <c r="O8282" s="53"/>
    </row>
    <row r="8283" spans="15:15">
      <c r="O8283" s="53"/>
    </row>
    <row r="8284" spans="15:15">
      <c r="O8284" s="53"/>
    </row>
    <row r="8285" spans="15:15">
      <c r="O8285" s="53"/>
    </row>
    <row r="8286" spans="15:15">
      <c r="O8286" s="53"/>
    </row>
    <row r="8287" spans="15:15">
      <c r="O8287" s="53"/>
    </row>
    <row r="8288" spans="15:15">
      <c r="O8288" s="53"/>
    </row>
    <row r="8289" spans="15:15">
      <c r="O8289" s="53"/>
    </row>
    <row r="8290" spans="15:15">
      <c r="O8290" s="53"/>
    </row>
    <row r="8291" spans="15:15">
      <c r="O8291" s="53"/>
    </row>
    <row r="8292" spans="15:15">
      <c r="O8292" s="53"/>
    </row>
    <row r="8293" spans="15:15">
      <c r="O8293" s="53"/>
    </row>
    <row r="8294" spans="15:15">
      <c r="O8294" s="53"/>
    </row>
    <row r="8295" spans="15:15">
      <c r="O8295" s="53"/>
    </row>
    <row r="8296" spans="15:15">
      <c r="O8296" s="53"/>
    </row>
    <row r="8297" spans="15:15">
      <c r="O8297" s="53"/>
    </row>
    <row r="8298" spans="15:15">
      <c r="O8298" s="53"/>
    </row>
    <row r="8299" spans="15:15">
      <c r="O8299" s="53"/>
    </row>
    <row r="8300" spans="15:15">
      <c r="O8300" s="53"/>
    </row>
    <row r="8301" spans="15:15">
      <c r="O8301" s="53"/>
    </row>
    <row r="8302" spans="15:15">
      <c r="O8302" s="53"/>
    </row>
    <row r="8303" spans="15:15">
      <c r="O8303" s="53"/>
    </row>
    <row r="8304" spans="15:15">
      <c r="O8304" s="53"/>
    </row>
    <row r="8305" spans="15:15">
      <c r="O8305" s="53"/>
    </row>
    <row r="8306" spans="15:15">
      <c r="O8306" s="53"/>
    </row>
    <row r="8307" spans="15:15">
      <c r="O8307" s="53"/>
    </row>
    <row r="8308" spans="15:15">
      <c r="O8308" s="53"/>
    </row>
    <row r="8309" spans="15:15">
      <c r="O8309" s="53"/>
    </row>
    <row r="8310" spans="15:15">
      <c r="O8310" s="53"/>
    </row>
    <row r="8311" spans="15:15">
      <c r="O8311" s="53"/>
    </row>
    <row r="8312" spans="15:15">
      <c r="O8312" s="53"/>
    </row>
    <row r="8313" spans="15:15">
      <c r="O8313" s="53"/>
    </row>
    <row r="8314" spans="15:15">
      <c r="O8314" s="53"/>
    </row>
    <row r="8315" spans="15:15">
      <c r="O8315" s="53"/>
    </row>
    <row r="8316" spans="15:15">
      <c r="O8316" s="53"/>
    </row>
    <row r="8317" spans="15:15">
      <c r="O8317" s="53"/>
    </row>
    <row r="8318" spans="15:15">
      <c r="O8318" s="53"/>
    </row>
    <row r="8319" spans="15:15">
      <c r="O8319" s="53"/>
    </row>
    <row r="8320" spans="15:15">
      <c r="O8320" s="53"/>
    </row>
    <row r="8321" spans="15:15">
      <c r="O8321" s="53"/>
    </row>
    <row r="8322" spans="15:15">
      <c r="O8322" s="53"/>
    </row>
    <row r="8323" spans="15:15">
      <c r="O8323" s="53"/>
    </row>
    <row r="8324" spans="15:15">
      <c r="O8324" s="53"/>
    </row>
    <row r="8325" spans="15:15">
      <c r="O8325" s="53"/>
    </row>
    <row r="8326" spans="15:15">
      <c r="O8326" s="53"/>
    </row>
    <row r="8327" spans="15:15">
      <c r="O8327" s="53"/>
    </row>
    <row r="8328" spans="15:15">
      <c r="O8328" s="53"/>
    </row>
    <row r="8329" spans="15:15">
      <c r="O8329" s="53"/>
    </row>
    <row r="8330" spans="15:15">
      <c r="O8330" s="53"/>
    </row>
    <row r="8331" spans="15:15">
      <c r="O8331" s="53"/>
    </row>
    <row r="8332" spans="15:15">
      <c r="O8332" s="53"/>
    </row>
    <row r="8333" spans="15:15">
      <c r="O8333" s="53"/>
    </row>
    <row r="8334" spans="15:15">
      <c r="O8334" s="53"/>
    </row>
    <row r="8335" spans="15:15">
      <c r="O8335" s="53"/>
    </row>
    <row r="8336" spans="15:15">
      <c r="O8336" s="53"/>
    </row>
    <row r="8337" spans="15:15">
      <c r="O8337" s="53"/>
    </row>
    <row r="8338" spans="15:15">
      <c r="O8338" s="53"/>
    </row>
    <row r="8339" spans="15:15">
      <c r="O8339" s="53"/>
    </row>
    <row r="8340" spans="15:15">
      <c r="O8340" s="53"/>
    </row>
    <row r="8341" spans="15:15">
      <c r="O8341" s="53"/>
    </row>
    <row r="8342" spans="15:15">
      <c r="O8342" s="53"/>
    </row>
    <row r="8343" spans="15:15">
      <c r="O8343" s="53"/>
    </row>
    <row r="8344" spans="15:15">
      <c r="O8344" s="53"/>
    </row>
    <row r="8345" spans="15:15">
      <c r="O8345" s="53"/>
    </row>
    <row r="8346" spans="15:15">
      <c r="O8346" s="53"/>
    </row>
    <row r="8347" spans="15:15">
      <c r="O8347" s="53"/>
    </row>
    <row r="8348" spans="15:15">
      <c r="O8348" s="53"/>
    </row>
    <row r="8349" spans="15:15">
      <c r="O8349" s="53"/>
    </row>
    <row r="8350" spans="15:15">
      <c r="O8350" s="53"/>
    </row>
    <row r="8351" spans="15:15">
      <c r="O8351" s="53"/>
    </row>
    <row r="8352" spans="15:15">
      <c r="O8352" s="53"/>
    </row>
    <row r="8353" spans="15:15">
      <c r="O8353" s="53"/>
    </row>
    <row r="8354" spans="15:15">
      <c r="O8354" s="53"/>
    </row>
    <row r="8355" spans="15:15">
      <c r="O8355" s="53"/>
    </row>
    <row r="8356" spans="15:15">
      <c r="O8356" s="53"/>
    </row>
    <row r="8357" spans="15:15">
      <c r="O8357" s="53"/>
    </row>
    <row r="8358" spans="15:15">
      <c r="O8358" s="53"/>
    </row>
    <row r="8359" spans="15:15">
      <c r="O8359" s="53"/>
    </row>
    <row r="8360" spans="15:15">
      <c r="O8360" s="53"/>
    </row>
    <row r="8361" spans="15:15">
      <c r="O8361" s="53"/>
    </row>
    <row r="8362" spans="15:15">
      <c r="O8362" s="53"/>
    </row>
    <row r="8363" spans="15:15">
      <c r="O8363" s="53"/>
    </row>
    <row r="8364" spans="15:15">
      <c r="O8364" s="53"/>
    </row>
    <row r="8365" spans="15:15">
      <c r="O8365" s="53"/>
    </row>
    <row r="8366" spans="15:15">
      <c r="O8366" s="53"/>
    </row>
    <row r="8367" spans="15:15">
      <c r="O8367" s="53"/>
    </row>
    <row r="8368" spans="15:15">
      <c r="O8368" s="53"/>
    </row>
    <row r="8369" spans="15:15">
      <c r="O8369" s="53"/>
    </row>
    <row r="8370" spans="15:15">
      <c r="O8370" s="53"/>
    </row>
    <row r="8371" spans="15:15">
      <c r="O8371" s="53"/>
    </row>
    <row r="8372" spans="15:15">
      <c r="O8372" s="53"/>
    </row>
    <row r="8373" spans="15:15">
      <c r="O8373" s="53"/>
    </row>
    <row r="8374" spans="15:15">
      <c r="O8374" s="53"/>
    </row>
    <row r="8375" spans="15:15">
      <c r="O8375" s="53"/>
    </row>
    <row r="8376" spans="15:15">
      <c r="O8376" s="53"/>
    </row>
    <row r="8377" spans="15:15">
      <c r="O8377" s="53"/>
    </row>
    <row r="8378" spans="15:15">
      <c r="O8378" s="53"/>
    </row>
    <row r="8379" spans="15:15">
      <c r="O8379" s="53"/>
    </row>
    <row r="8380" spans="15:15">
      <c r="O8380" s="53"/>
    </row>
    <row r="8381" spans="15:15">
      <c r="O8381" s="53"/>
    </row>
    <row r="8382" spans="15:15">
      <c r="O8382" s="53"/>
    </row>
    <row r="8383" spans="15:15">
      <c r="O8383" s="53"/>
    </row>
    <row r="8384" spans="15:15">
      <c r="O8384" s="53"/>
    </row>
    <row r="8385" spans="15:15">
      <c r="O8385" s="53"/>
    </row>
    <row r="8386" spans="15:15">
      <c r="O8386" s="53"/>
    </row>
    <row r="8387" spans="15:15">
      <c r="O8387" s="53"/>
    </row>
    <row r="8388" spans="15:15">
      <c r="O8388" s="53"/>
    </row>
    <row r="8389" spans="15:15">
      <c r="O8389" s="53"/>
    </row>
    <row r="8390" spans="15:15">
      <c r="O8390" s="53"/>
    </row>
    <row r="8391" spans="15:15">
      <c r="O8391" s="53"/>
    </row>
    <row r="8392" spans="15:15">
      <c r="O8392" s="53"/>
    </row>
    <row r="8393" spans="15:15">
      <c r="O8393" s="53"/>
    </row>
    <row r="8394" spans="15:15">
      <c r="O8394" s="53"/>
    </row>
    <row r="8395" spans="15:15">
      <c r="O8395" s="53"/>
    </row>
    <row r="8396" spans="15:15">
      <c r="O8396" s="53"/>
    </row>
    <row r="8397" spans="15:15">
      <c r="O8397" s="53"/>
    </row>
    <row r="8398" spans="15:15">
      <c r="O8398" s="53"/>
    </row>
    <row r="8399" spans="15:15">
      <c r="O8399" s="53"/>
    </row>
    <row r="8400" spans="15:15">
      <c r="O8400" s="53"/>
    </row>
    <row r="8401" spans="15:15">
      <c r="O8401" s="53"/>
    </row>
    <row r="8402" spans="15:15">
      <c r="O8402" s="53"/>
    </row>
    <row r="8403" spans="15:15">
      <c r="O8403" s="53"/>
    </row>
    <row r="8404" spans="15:15">
      <c r="O8404" s="53"/>
    </row>
    <row r="8405" spans="15:15">
      <c r="O8405" s="53"/>
    </row>
    <row r="8406" spans="15:15">
      <c r="O8406" s="53"/>
    </row>
    <row r="8407" spans="15:15">
      <c r="O8407" s="53"/>
    </row>
    <row r="8408" spans="15:15">
      <c r="O8408" s="53"/>
    </row>
    <row r="8409" spans="15:15">
      <c r="O8409" s="53"/>
    </row>
    <row r="8410" spans="15:15">
      <c r="O8410" s="53"/>
    </row>
    <row r="8411" spans="15:15">
      <c r="O8411" s="53"/>
    </row>
    <row r="8412" spans="15:15">
      <c r="O8412" s="53"/>
    </row>
    <row r="8413" spans="15:15">
      <c r="O8413" s="53"/>
    </row>
    <row r="8414" spans="15:15">
      <c r="O8414" s="53"/>
    </row>
    <row r="8415" spans="15:15">
      <c r="O8415" s="53"/>
    </row>
    <row r="8416" spans="15:15">
      <c r="O8416" s="53"/>
    </row>
    <row r="8417" spans="15:15">
      <c r="O8417" s="53"/>
    </row>
    <row r="8418" spans="15:15">
      <c r="O8418" s="53"/>
    </row>
    <row r="8419" spans="15:15">
      <c r="O8419" s="53"/>
    </row>
    <row r="8420" spans="15:15">
      <c r="O8420" s="53"/>
    </row>
    <row r="8421" spans="15:15">
      <c r="O8421" s="53"/>
    </row>
    <row r="8422" spans="15:15">
      <c r="O8422" s="53"/>
    </row>
    <row r="8423" spans="15:15">
      <c r="O8423" s="53"/>
    </row>
    <row r="8424" spans="15:15">
      <c r="O8424" s="53"/>
    </row>
    <row r="8425" spans="15:15">
      <c r="O8425" s="53"/>
    </row>
    <row r="8426" spans="15:15">
      <c r="O8426" s="53"/>
    </row>
    <row r="8427" spans="15:15">
      <c r="O8427" s="53"/>
    </row>
    <row r="8428" spans="15:15">
      <c r="O8428" s="53"/>
    </row>
    <row r="8429" spans="15:15">
      <c r="O8429" s="53"/>
    </row>
    <row r="8430" spans="15:15">
      <c r="O8430" s="53"/>
    </row>
    <row r="8431" spans="15:15">
      <c r="O8431" s="53"/>
    </row>
    <row r="8432" spans="15:15">
      <c r="O8432" s="53"/>
    </row>
    <row r="8433" spans="15:15">
      <c r="O8433" s="53"/>
    </row>
    <row r="8434" spans="15:15">
      <c r="O8434" s="53"/>
    </row>
    <row r="8435" spans="15:15">
      <c r="O8435" s="53"/>
    </row>
    <row r="8436" spans="15:15">
      <c r="O8436" s="53"/>
    </row>
    <row r="8437" spans="15:15">
      <c r="O8437" s="53"/>
    </row>
    <row r="8438" spans="15:15">
      <c r="O8438" s="53"/>
    </row>
    <row r="8439" spans="15:15">
      <c r="O8439" s="53"/>
    </row>
    <row r="8440" spans="15:15">
      <c r="O8440" s="53"/>
    </row>
    <row r="8441" spans="15:15">
      <c r="O8441" s="53"/>
    </row>
    <row r="8442" spans="15:15">
      <c r="O8442" s="53"/>
    </row>
    <row r="8443" spans="15:15">
      <c r="O8443" s="53"/>
    </row>
    <row r="8444" spans="15:15">
      <c r="O8444" s="53"/>
    </row>
    <row r="8445" spans="15:15">
      <c r="O8445" s="53"/>
    </row>
    <row r="8446" spans="15:15">
      <c r="O8446" s="53"/>
    </row>
    <row r="8447" spans="15:15">
      <c r="O8447" s="53"/>
    </row>
    <row r="8448" spans="15:15">
      <c r="O8448" s="53"/>
    </row>
    <row r="8449" spans="15:15">
      <c r="O8449" s="53"/>
    </row>
    <row r="8450" spans="15:15">
      <c r="O8450" s="53"/>
    </row>
    <row r="8451" spans="15:15">
      <c r="O8451" s="53"/>
    </row>
    <row r="8452" spans="15:15">
      <c r="O8452" s="53"/>
    </row>
    <row r="8453" spans="15:15">
      <c r="O8453" s="53"/>
    </row>
    <row r="8454" spans="15:15">
      <c r="O8454" s="53"/>
    </row>
    <row r="8455" spans="15:15">
      <c r="O8455" s="53"/>
    </row>
    <row r="8456" spans="15:15">
      <c r="O8456" s="53"/>
    </row>
    <row r="8457" spans="15:15">
      <c r="O8457" s="53"/>
    </row>
    <row r="8458" spans="15:15">
      <c r="O8458" s="53"/>
    </row>
    <row r="8459" spans="15:15">
      <c r="O8459" s="53"/>
    </row>
    <row r="8460" spans="15:15">
      <c r="O8460" s="53"/>
    </row>
    <row r="8461" spans="15:15">
      <c r="O8461" s="53"/>
    </row>
    <row r="8462" spans="15:15">
      <c r="O8462" s="53"/>
    </row>
    <row r="8463" spans="15:15">
      <c r="O8463" s="53"/>
    </row>
    <row r="8464" spans="15:15">
      <c r="O8464" s="53"/>
    </row>
    <row r="8465" spans="15:15">
      <c r="O8465" s="53"/>
    </row>
    <row r="8466" spans="15:15">
      <c r="O8466" s="53"/>
    </row>
    <row r="8467" spans="15:15">
      <c r="O8467" s="53"/>
    </row>
    <row r="8468" spans="15:15">
      <c r="O8468" s="53"/>
    </row>
    <row r="8469" spans="15:15">
      <c r="O8469" s="53"/>
    </row>
    <row r="8470" spans="15:15">
      <c r="O8470" s="53"/>
    </row>
    <row r="8471" spans="15:15">
      <c r="O8471" s="53"/>
    </row>
    <row r="8472" spans="15:15">
      <c r="O8472" s="53"/>
    </row>
    <row r="8473" spans="15:15">
      <c r="O8473" s="53"/>
    </row>
    <row r="8474" spans="15:15">
      <c r="O8474" s="53"/>
    </row>
    <row r="8475" spans="15:15">
      <c r="O8475" s="53"/>
    </row>
    <row r="8476" spans="15:15">
      <c r="O8476" s="53"/>
    </row>
    <row r="8477" spans="15:15">
      <c r="O8477" s="53"/>
    </row>
    <row r="8478" spans="15:15">
      <c r="O8478" s="53"/>
    </row>
    <row r="8479" spans="15:15">
      <c r="O8479" s="53"/>
    </row>
    <row r="8480" spans="15:15">
      <c r="O8480" s="53"/>
    </row>
    <row r="8481" spans="15:15">
      <c r="O8481" s="53"/>
    </row>
    <row r="8482" spans="15:15">
      <c r="O8482" s="53"/>
    </row>
    <row r="8483" spans="15:15">
      <c r="O8483" s="53"/>
    </row>
    <row r="8484" spans="15:15">
      <c r="O8484" s="53"/>
    </row>
    <row r="8485" spans="15:15">
      <c r="O8485" s="53"/>
    </row>
    <row r="8486" spans="15:15">
      <c r="O8486" s="53"/>
    </row>
    <row r="8487" spans="15:15">
      <c r="O8487" s="53"/>
    </row>
    <row r="8488" spans="15:15">
      <c r="O8488" s="53"/>
    </row>
    <row r="8489" spans="15:15">
      <c r="O8489" s="53"/>
    </row>
    <row r="8490" spans="15:15">
      <c r="O8490" s="53"/>
    </row>
    <row r="8491" spans="15:15">
      <c r="O8491" s="53"/>
    </row>
    <row r="8492" spans="15:15">
      <c r="O8492" s="53"/>
    </row>
    <row r="8493" spans="15:15">
      <c r="O8493" s="53"/>
    </row>
    <row r="8494" spans="15:15">
      <c r="O8494" s="53"/>
    </row>
    <row r="8495" spans="15:15">
      <c r="O8495" s="53"/>
    </row>
    <row r="8496" spans="15:15">
      <c r="O8496" s="53"/>
    </row>
    <row r="8497" spans="15:15">
      <c r="O8497" s="53"/>
    </row>
    <row r="8498" spans="15:15">
      <c r="O8498" s="53"/>
    </row>
    <row r="8499" spans="15:15">
      <c r="O8499" s="53"/>
    </row>
    <row r="8500" spans="15:15">
      <c r="O8500" s="53"/>
    </row>
    <row r="8501" spans="15:15">
      <c r="O8501" s="53"/>
    </row>
    <row r="8502" spans="15:15">
      <c r="O8502" s="53"/>
    </row>
    <row r="8503" spans="15:15">
      <c r="O8503" s="53"/>
    </row>
    <row r="8504" spans="15:15">
      <c r="O8504" s="53"/>
    </row>
    <row r="8505" spans="15:15">
      <c r="O8505" s="53"/>
    </row>
    <row r="8506" spans="15:15">
      <c r="O8506" s="53"/>
    </row>
    <row r="8507" spans="15:15">
      <c r="O8507" s="53"/>
    </row>
    <row r="8508" spans="15:15">
      <c r="O8508" s="53"/>
    </row>
    <row r="8509" spans="15:15">
      <c r="O8509" s="53"/>
    </row>
    <row r="8510" spans="15:15">
      <c r="O8510" s="53"/>
    </row>
    <row r="8511" spans="15:15">
      <c r="O8511" s="53"/>
    </row>
    <row r="8512" spans="15:15">
      <c r="O8512" s="53"/>
    </row>
    <row r="8513" spans="15:15">
      <c r="O8513" s="53"/>
    </row>
    <row r="8514" spans="15:15">
      <c r="O8514" s="53"/>
    </row>
    <row r="8515" spans="15:15">
      <c r="O8515" s="53"/>
    </row>
    <row r="8516" spans="15:15">
      <c r="O8516" s="53"/>
    </row>
    <row r="8517" spans="15:15">
      <c r="O8517" s="53"/>
    </row>
    <row r="8518" spans="15:15">
      <c r="O8518" s="53"/>
    </row>
    <row r="8519" spans="15:15">
      <c r="O8519" s="53"/>
    </row>
    <row r="8520" spans="15:15">
      <c r="O8520" s="53"/>
    </row>
    <row r="8521" spans="15:15">
      <c r="O8521" s="53"/>
    </row>
    <row r="8522" spans="15:15">
      <c r="O8522" s="53"/>
    </row>
    <row r="8523" spans="15:15">
      <c r="O8523" s="53"/>
    </row>
    <row r="8524" spans="15:15">
      <c r="O8524" s="53"/>
    </row>
    <row r="8525" spans="15:15">
      <c r="O8525" s="53"/>
    </row>
    <row r="8526" spans="15:15">
      <c r="O8526" s="53"/>
    </row>
    <row r="8527" spans="15:15">
      <c r="O8527" s="53"/>
    </row>
    <row r="8528" spans="15:15">
      <c r="O8528" s="53"/>
    </row>
    <row r="8529" spans="15:15">
      <c r="O8529" s="53"/>
    </row>
    <row r="8530" spans="15:15">
      <c r="O8530" s="53"/>
    </row>
    <row r="8531" spans="15:15">
      <c r="O8531" s="53"/>
    </row>
    <row r="8532" spans="15:15">
      <c r="O8532" s="53"/>
    </row>
    <row r="8533" spans="15:15">
      <c r="O8533" s="53"/>
    </row>
    <row r="8534" spans="15:15">
      <c r="O8534" s="53"/>
    </row>
    <row r="8535" spans="15:15">
      <c r="O8535" s="53"/>
    </row>
    <row r="8536" spans="15:15">
      <c r="O8536" s="53"/>
    </row>
    <row r="8537" spans="15:15">
      <c r="O8537" s="53"/>
    </row>
    <row r="8538" spans="15:15">
      <c r="O8538" s="53"/>
    </row>
    <row r="8539" spans="15:15">
      <c r="O8539" s="53"/>
    </row>
    <row r="8540" spans="15:15">
      <c r="O8540" s="53"/>
    </row>
    <row r="8541" spans="15:15">
      <c r="O8541" s="53"/>
    </row>
    <row r="8542" spans="15:15">
      <c r="O8542" s="53"/>
    </row>
    <row r="8543" spans="15:15">
      <c r="O8543" s="53"/>
    </row>
    <row r="8544" spans="15:15">
      <c r="O8544" s="53"/>
    </row>
    <row r="8545" spans="15:15">
      <c r="O8545" s="53"/>
    </row>
    <row r="8546" spans="15:15">
      <c r="O8546" s="53"/>
    </row>
    <row r="8547" spans="15:15">
      <c r="O8547" s="53"/>
    </row>
    <row r="8548" spans="15:15">
      <c r="O8548" s="53"/>
    </row>
    <row r="8549" spans="15:15">
      <c r="O8549" s="53"/>
    </row>
    <row r="8550" spans="15:15">
      <c r="O8550" s="53"/>
    </row>
    <row r="8551" spans="15:15">
      <c r="O8551" s="53"/>
    </row>
    <row r="8552" spans="15:15">
      <c r="O8552" s="53"/>
    </row>
    <row r="8553" spans="15:15">
      <c r="O8553" s="53"/>
    </row>
    <row r="8554" spans="15:15">
      <c r="O8554" s="53"/>
    </row>
    <row r="8555" spans="15:15">
      <c r="O8555" s="53"/>
    </row>
    <row r="8556" spans="15:15">
      <c r="O8556" s="53"/>
    </row>
    <row r="8557" spans="15:15">
      <c r="O8557" s="53"/>
    </row>
    <row r="8558" spans="15:15">
      <c r="O8558" s="53"/>
    </row>
    <row r="8559" spans="15:15">
      <c r="O8559" s="53"/>
    </row>
    <row r="8560" spans="15:15">
      <c r="O8560" s="53"/>
    </row>
    <row r="8561" spans="15:15">
      <c r="O8561" s="53"/>
    </row>
    <row r="8562" spans="15:15">
      <c r="O8562" s="53"/>
    </row>
    <row r="8563" spans="15:15">
      <c r="O8563" s="53"/>
    </row>
    <row r="8564" spans="15:15">
      <c r="O8564" s="53"/>
    </row>
    <row r="8565" spans="15:15">
      <c r="O8565" s="53"/>
    </row>
    <row r="8566" spans="15:15">
      <c r="O8566" s="53"/>
    </row>
    <row r="8567" spans="15:15">
      <c r="O8567" s="53"/>
    </row>
    <row r="8568" spans="15:15">
      <c r="O8568" s="53"/>
    </row>
    <row r="8569" spans="15:15">
      <c r="O8569" s="53"/>
    </row>
    <row r="8570" spans="15:15">
      <c r="O8570" s="53"/>
    </row>
    <row r="8571" spans="15:15">
      <c r="O8571" s="53"/>
    </row>
    <row r="8572" spans="15:15">
      <c r="O8572" s="53"/>
    </row>
    <row r="8573" spans="15:15">
      <c r="O8573" s="53"/>
    </row>
    <row r="8574" spans="15:15">
      <c r="O8574" s="53"/>
    </row>
    <row r="8575" spans="15:15">
      <c r="O8575" s="53"/>
    </row>
    <row r="8576" spans="15:15">
      <c r="O8576" s="53"/>
    </row>
    <row r="8577" spans="15:15">
      <c r="O8577" s="53"/>
    </row>
    <row r="8578" spans="15:15">
      <c r="O8578" s="53"/>
    </row>
    <row r="8579" spans="15:15">
      <c r="O8579" s="53"/>
    </row>
    <row r="8580" spans="15:15">
      <c r="O8580" s="53"/>
    </row>
    <row r="8581" spans="15:15">
      <c r="O8581" s="53"/>
    </row>
    <row r="8582" spans="15:15">
      <c r="O8582" s="53"/>
    </row>
    <row r="8583" spans="15:15">
      <c r="O8583" s="53"/>
    </row>
    <row r="8584" spans="15:15">
      <c r="O8584" s="53"/>
    </row>
    <row r="8585" spans="15:15">
      <c r="O8585" s="53"/>
    </row>
    <row r="8586" spans="15:15">
      <c r="O8586" s="53"/>
    </row>
    <row r="8587" spans="15:15">
      <c r="O8587" s="53"/>
    </row>
    <row r="8588" spans="15:15">
      <c r="O8588" s="53"/>
    </row>
    <row r="8589" spans="15:15">
      <c r="O8589" s="53"/>
    </row>
    <row r="8590" spans="15:15">
      <c r="O8590" s="53"/>
    </row>
    <row r="8591" spans="15:15">
      <c r="O8591" s="53"/>
    </row>
    <row r="8592" spans="15:15">
      <c r="O8592" s="53"/>
    </row>
    <row r="8593" spans="15:15">
      <c r="O8593" s="53"/>
    </row>
    <row r="8594" spans="15:15">
      <c r="O8594" s="53"/>
    </row>
    <row r="8595" spans="15:15">
      <c r="O8595" s="53"/>
    </row>
    <row r="8596" spans="15:15">
      <c r="O8596" s="53"/>
    </row>
    <row r="8597" spans="15:15">
      <c r="O8597" s="53"/>
    </row>
    <row r="8598" spans="15:15">
      <c r="O8598" s="53"/>
    </row>
    <row r="8599" spans="15:15">
      <c r="O8599" s="53"/>
    </row>
    <row r="8600" spans="15:15">
      <c r="O8600" s="53"/>
    </row>
    <row r="8601" spans="15:15">
      <c r="O8601" s="53"/>
    </row>
    <row r="8602" spans="15:15">
      <c r="O8602" s="53"/>
    </row>
    <row r="8603" spans="15:15">
      <c r="O8603" s="53"/>
    </row>
    <row r="8604" spans="15:15">
      <c r="O8604" s="53"/>
    </row>
    <row r="8605" spans="15:15">
      <c r="O8605" s="53"/>
    </row>
    <row r="8606" spans="15:15">
      <c r="O8606" s="53"/>
    </row>
    <row r="8607" spans="15:15">
      <c r="O8607" s="53"/>
    </row>
    <row r="8608" spans="15:15">
      <c r="O8608" s="53"/>
    </row>
    <row r="8609" spans="15:15">
      <c r="O8609" s="53"/>
    </row>
    <row r="8610" spans="15:15">
      <c r="O8610" s="53"/>
    </row>
    <row r="8611" spans="15:15">
      <c r="O8611" s="53"/>
    </row>
    <row r="8612" spans="15:15">
      <c r="O8612" s="53"/>
    </row>
    <row r="8613" spans="15:15">
      <c r="O8613" s="53"/>
    </row>
    <row r="8614" spans="15:15">
      <c r="O8614" s="53"/>
    </row>
    <row r="8615" spans="15:15">
      <c r="O8615" s="53"/>
    </row>
    <row r="8616" spans="15:15">
      <c r="O8616" s="53"/>
    </row>
    <row r="8617" spans="15:15">
      <c r="O8617" s="53"/>
    </row>
    <row r="8618" spans="15:15">
      <c r="O8618" s="53"/>
    </row>
    <row r="8619" spans="15:15">
      <c r="O8619" s="53"/>
    </row>
    <row r="8620" spans="15:15">
      <c r="O8620" s="53"/>
    </row>
    <row r="8621" spans="15:15">
      <c r="O8621" s="53"/>
    </row>
    <row r="8622" spans="15:15">
      <c r="O8622" s="53"/>
    </row>
    <row r="8623" spans="15:15">
      <c r="O8623" s="53"/>
    </row>
    <row r="8624" spans="15:15">
      <c r="O8624" s="53"/>
    </row>
    <row r="8625" spans="15:15">
      <c r="O8625" s="53"/>
    </row>
    <row r="8626" spans="15:15">
      <c r="O8626" s="53"/>
    </row>
    <row r="8627" spans="15:15">
      <c r="O8627" s="53"/>
    </row>
    <row r="8628" spans="15:15">
      <c r="O8628" s="53"/>
    </row>
    <row r="8629" spans="15:15">
      <c r="O8629" s="53"/>
    </row>
    <row r="8630" spans="15:15">
      <c r="O8630" s="53"/>
    </row>
    <row r="8631" spans="15:15">
      <c r="O8631" s="53"/>
    </row>
    <row r="8632" spans="15:15">
      <c r="O8632" s="53"/>
    </row>
    <row r="8633" spans="15:15">
      <c r="O8633" s="53"/>
    </row>
    <row r="8634" spans="15:15">
      <c r="O8634" s="53"/>
    </row>
    <row r="8635" spans="15:15">
      <c r="O8635" s="53"/>
    </row>
    <row r="8636" spans="15:15">
      <c r="O8636" s="53"/>
    </row>
    <row r="8637" spans="15:15">
      <c r="O8637" s="53"/>
    </row>
    <row r="8638" spans="15:15">
      <c r="O8638" s="53"/>
    </row>
    <row r="8639" spans="15:15">
      <c r="O8639" s="53"/>
    </row>
    <row r="8640" spans="15:15">
      <c r="O8640" s="53"/>
    </row>
    <row r="8641" spans="15:15">
      <c r="O8641" s="53"/>
    </row>
    <row r="8642" spans="15:15">
      <c r="O8642" s="53"/>
    </row>
    <row r="8643" spans="15:15">
      <c r="O8643" s="53"/>
    </row>
    <row r="8644" spans="15:15">
      <c r="O8644" s="53"/>
    </row>
    <row r="8645" spans="15:15">
      <c r="O8645" s="53"/>
    </row>
    <row r="8646" spans="15:15">
      <c r="O8646" s="53"/>
    </row>
    <row r="8647" spans="15:15">
      <c r="O8647" s="53"/>
    </row>
    <row r="8648" spans="15:15">
      <c r="O8648" s="53"/>
    </row>
    <row r="8649" spans="15:15">
      <c r="O8649" s="53"/>
    </row>
    <row r="8650" spans="15:15">
      <c r="O8650" s="53"/>
    </row>
    <row r="8651" spans="15:15">
      <c r="O8651" s="53"/>
    </row>
    <row r="8652" spans="15:15">
      <c r="O8652" s="53"/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1743-38A2-411D-92C7-CE9345BB578C}">
  <dimension ref="A1:V8224"/>
  <sheetViews>
    <sheetView zoomScale="85" zoomScaleNormal="85" workbookViewId="0">
      <selection activeCell="G7" sqref="G7"/>
    </sheetView>
  </sheetViews>
  <sheetFormatPr defaultColWidth="8.88671875" defaultRowHeight="13.8"/>
  <cols>
    <col min="1" max="2" width="9.44140625" style="31" bestFit="1" customWidth="1"/>
    <col min="3" max="3" width="11.6640625" style="31" bestFit="1" customWidth="1"/>
    <col min="4" max="4" width="9.44140625" style="31" bestFit="1" customWidth="1"/>
    <col min="5" max="5" width="12.6640625" style="31" bestFit="1" customWidth="1"/>
    <col min="6" max="6" width="9.44140625" style="31" bestFit="1" customWidth="1"/>
    <col min="7" max="7" width="12.88671875" style="31" customWidth="1"/>
    <col min="8" max="13" width="9.44140625" style="31" bestFit="1" customWidth="1"/>
    <col min="14" max="14" width="11.6640625" style="31" bestFit="1" customWidth="1"/>
    <col min="15" max="15" width="13.33203125" style="31" customWidth="1"/>
    <col min="16" max="16" width="12.88671875" style="31" bestFit="1" customWidth="1"/>
    <col min="17" max="17" width="15.6640625" style="31" bestFit="1" customWidth="1"/>
    <col min="18" max="18" width="16.109375" style="31" bestFit="1" customWidth="1"/>
    <col min="19" max="20" width="20.33203125" style="31" bestFit="1" customWidth="1"/>
    <col min="21" max="21" width="16.88671875" style="31" customWidth="1"/>
    <col min="22" max="22" width="16.44140625" style="31" bestFit="1" customWidth="1"/>
    <col min="23" max="1806" width="8.5546875" style="31" bestFit="1" customWidth="1"/>
    <col min="1807" max="1807" width="9.5546875" style="31" bestFit="1" customWidth="1"/>
    <col min="1808" max="1808" width="11.33203125" style="31" bestFit="1" customWidth="1"/>
    <col min="1809" max="16384" width="8.88671875" style="31"/>
  </cols>
  <sheetData>
    <row r="1" spans="1:22" s="2" customFormat="1"/>
    <row r="2" spans="1:22" s="2" customFormat="1" ht="17.399999999999999">
      <c r="B2" s="3" t="s">
        <v>23</v>
      </c>
      <c r="E2" s="4" t="s">
        <v>46</v>
      </c>
    </row>
    <row r="3" spans="1:22" s="2" customFormat="1"/>
    <row r="5" spans="1:22">
      <c r="A5" s="48" t="s">
        <v>0</v>
      </c>
      <c r="B5" s="48" t="s">
        <v>19</v>
      </c>
      <c r="C5" s="48" t="s">
        <v>1</v>
      </c>
      <c r="D5" s="48" t="s">
        <v>2</v>
      </c>
      <c r="E5" s="48" t="s">
        <v>44</v>
      </c>
      <c r="F5" s="48" t="s">
        <v>18</v>
      </c>
      <c r="G5" s="48" t="s">
        <v>68</v>
      </c>
      <c r="H5" s="48" t="s">
        <v>3</v>
      </c>
      <c r="I5" s="48" t="s">
        <v>4</v>
      </c>
      <c r="J5" s="48" t="s">
        <v>5</v>
      </c>
      <c r="K5" s="48" t="s">
        <v>6</v>
      </c>
      <c r="L5" s="48" t="s">
        <v>7</v>
      </c>
      <c r="M5" s="48" t="s">
        <v>8</v>
      </c>
      <c r="N5" s="48" t="s">
        <v>9</v>
      </c>
      <c r="O5" s="48" t="s">
        <v>17</v>
      </c>
      <c r="P5" s="48" t="s">
        <v>35</v>
      </c>
      <c r="R5" s="67" t="s">
        <v>58</v>
      </c>
      <c r="S5" s="67" t="s">
        <v>61</v>
      </c>
      <c r="T5" s="67" t="s">
        <v>60</v>
      </c>
      <c r="V5" s="48" t="s">
        <v>45</v>
      </c>
    </row>
    <row r="6" spans="1:22">
      <c r="A6" s="31">
        <v>1</v>
      </c>
      <c r="B6" s="31">
        <v>10288.719999999999</v>
      </c>
      <c r="C6" s="31">
        <v>375.36</v>
      </c>
      <c r="D6" s="31">
        <v>18.39</v>
      </c>
      <c r="E6" s="31">
        <v>0.92</v>
      </c>
      <c r="F6" s="31">
        <v>117.89</v>
      </c>
      <c r="G6" s="58">
        <f t="shared" ref="G6:G37" si="0">SQRT(((4*B6)/3.14))</f>
        <v>114.48427700574722</v>
      </c>
      <c r="H6" s="31">
        <v>4567</v>
      </c>
      <c r="I6" s="31">
        <v>176</v>
      </c>
      <c r="J6" s="31">
        <v>131.41999999999999</v>
      </c>
      <c r="K6" s="31">
        <v>114.4</v>
      </c>
      <c r="L6" s="31">
        <v>1</v>
      </c>
      <c r="M6" s="31">
        <v>1</v>
      </c>
      <c r="N6" s="31">
        <v>0.97</v>
      </c>
      <c r="O6" s="50">
        <f>4/3*PI()*(F6/2)^3</f>
        <v>857885.89106893737</v>
      </c>
      <c r="P6" s="51">
        <f>0.000000955*O6/1000</f>
        <v>8.1928102597083523E-4</v>
      </c>
      <c r="R6" s="34" t="s">
        <v>48</v>
      </c>
      <c r="S6" s="54">
        <v>1</v>
      </c>
      <c r="T6" s="52">
        <v>6.6047957328575291E-4</v>
      </c>
      <c r="U6" s="52"/>
    </row>
    <row r="7" spans="1:22">
      <c r="A7" s="31">
        <v>2</v>
      </c>
      <c r="B7" s="31">
        <v>9977.76</v>
      </c>
      <c r="C7" s="31">
        <v>370.79</v>
      </c>
      <c r="D7" s="31">
        <v>82.53</v>
      </c>
      <c r="E7" s="31">
        <v>0.91</v>
      </c>
      <c r="F7" s="31">
        <v>116.77</v>
      </c>
      <c r="G7" s="58">
        <f t="shared" si="0"/>
        <v>112.74095215578778</v>
      </c>
      <c r="H7" s="31">
        <v>2694</v>
      </c>
      <c r="I7" s="31">
        <v>499</v>
      </c>
      <c r="J7" s="31">
        <v>78.44</v>
      </c>
      <c r="K7" s="31">
        <v>113.51</v>
      </c>
      <c r="L7" s="31">
        <v>1.02</v>
      </c>
      <c r="M7" s="31">
        <v>0.98</v>
      </c>
      <c r="N7" s="31">
        <v>0.96</v>
      </c>
      <c r="O7" s="50">
        <f t="shared" ref="O7:O70" si="1">4/3*PI()*(F7/2)^3</f>
        <v>833666.71643037326</v>
      </c>
      <c r="P7" s="51">
        <f t="shared" ref="P7:P70" si="2">0.000000955*O7/1000</f>
        <v>7.961517141910064E-4</v>
      </c>
      <c r="R7" s="34" t="s">
        <v>49</v>
      </c>
      <c r="S7" s="54">
        <v>19</v>
      </c>
      <c r="T7" s="52">
        <v>1.4200385195311456E-2</v>
      </c>
      <c r="U7" s="52"/>
    </row>
    <row r="8" spans="1:22">
      <c r="A8" s="31">
        <v>3</v>
      </c>
      <c r="B8" s="31">
        <v>10761.92</v>
      </c>
      <c r="C8" s="31">
        <v>386.39</v>
      </c>
      <c r="D8" s="31">
        <v>129.63</v>
      </c>
      <c r="E8" s="31">
        <v>0.91</v>
      </c>
      <c r="F8" s="31">
        <v>122.64</v>
      </c>
      <c r="G8" s="58">
        <f t="shared" si="0"/>
        <v>117.08737006739609</v>
      </c>
      <c r="H8" s="31">
        <v>6728</v>
      </c>
      <c r="I8" s="31">
        <v>517</v>
      </c>
      <c r="J8" s="31">
        <v>122.01</v>
      </c>
      <c r="K8" s="31">
        <v>116.28</v>
      </c>
      <c r="L8" s="31">
        <v>1.04</v>
      </c>
      <c r="M8" s="31">
        <v>0.96</v>
      </c>
      <c r="N8" s="50">
        <v>0.97</v>
      </c>
      <c r="O8" s="50">
        <f t="shared" si="1"/>
        <v>965817.45012623246</v>
      </c>
      <c r="P8" s="51">
        <f t="shared" si="2"/>
        <v>9.2235566487055198E-4</v>
      </c>
      <c r="R8" s="34" t="s">
        <v>53</v>
      </c>
      <c r="S8" s="54">
        <v>39</v>
      </c>
      <c r="T8" s="52">
        <v>3.3208684245364349E-2</v>
      </c>
      <c r="U8" s="52"/>
    </row>
    <row r="9" spans="1:22">
      <c r="A9" s="31">
        <v>4</v>
      </c>
      <c r="B9" s="31">
        <v>10964.72</v>
      </c>
      <c r="C9" s="31">
        <v>391.59</v>
      </c>
      <c r="D9" s="31">
        <v>171.89</v>
      </c>
      <c r="E9" s="31">
        <v>0.9</v>
      </c>
      <c r="F9" s="31">
        <v>122.64</v>
      </c>
      <c r="G9" s="58">
        <f t="shared" si="0"/>
        <v>118.18543132867075</v>
      </c>
      <c r="H9" s="31">
        <v>6443</v>
      </c>
      <c r="I9" s="31">
        <v>664</v>
      </c>
      <c r="J9" s="31">
        <v>158.88</v>
      </c>
      <c r="K9" s="31">
        <v>117.29</v>
      </c>
      <c r="L9" s="31">
        <v>1.03</v>
      </c>
      <c r="M9" s="31">
        <v>0.97</v>
      </c>
      <c r="N9" s="50">
        <v>0.96</v>
      </c>
      <c r="O9" s="50">
        <f t="shared" si="1"/>
        <v>965817.45012623246</v>
      </c>
      <c r="P9" s="51">
        <f t="shared" si="2"/>
        <v>9.2235566487055198E-4</v>
      </c>
      <c r="R9" s="34" t="s">
        <v>50</v>
      </c>
      <c r="S9" s="54">
        <v>20</v>
      </c>
      <c r="T9" s="52">
        <v>1.9002507703768688E-2</v>
      </c>
      <c r="U9" s="52"/>
    </row>
    <row r="10" spans="1:22">
      <c r="A10" s="31">
        <v>5</v>
      </c>
      <c r="B10" s="31">
        <v>10160.280000000001</v>
      </c>
      <c r="C10" s="31">
        <v>375.36</v>
      </c>
      <c r="D10" s="31">
        <v>161.78</v>
      </c>
      <c r="E10" s="31">
        <v>0.91</v>
      </c>
      <c r="F10" s="31">
        <v>117.89</v>
      </c>
      <c r="G10" s="58">
        <f t="shared" si="0"/>
        <v>113.76744634179744</v>
      </c>
      <c r="H10" s="31">
        <v>6441</v>
      </c>
      <c r="I10" s="31">
        <v>698</v>
      </c>
      <c r="J10" s="31">
        <v>131.41999999999999</v>
      </c>
      <c r="K10" s="31">
        <v>113.51</v>
      </c>
      <c r="L10" s="31">
        <v>1.02</v>
      </c>
      <c r="M10" s="31">
        <v>0.98</v>
      </c>
      <c r="N10" s="50">
        <v>0.97</v>
      </c>
      <c r="O10" s="50">
        <f t="shared" si="1"/>
        <v>857885.89106893737</v>
      </c>
      <c r="P10" s="51">
        <f t="shared" si="2"/>
        <v>8.1928102597083523E-4</v>
      </c>
      <c r="R10" s="34" t="s">
        <v>51</v>
      </c>
      <c r="S10" s="54">
        <v>8</v>
      </c>
      <c r="T10" s="52">
        <v>9.5663589249317151E-3</v>
      </c>
      <c r="U10" s="52"/>
    </row>
    <row r="11" spans="1:22">
      <c r="A11" s="31">
        <v>6</v>
      </c>
      <c r="B11" s="31">
        <v>10471.24</v>
      </c>
      <c r="C11" s="31">
        <v>380.56</v>
      </c>
      <c r="D11" s="31">
        <v>83.01</v>
      </c>
      <c r="E11" s="31">
        <v>0.91</v>
      </c>
      <c r="F11" s="31">
        <v>122.97</v>
      </c>
      <c r="G11" s="58">
        <f t="shared" si="0"/>
        <v>115.49527797996241</v>
      </c>
      <c r="H11" s="31">
        <v>4530</v>
      </c>
      <c r="I11" s="31">
        <v>784</v>
      </c>
      <c r="J11" s="31">
        <v>76.55</v>
      </c>
      <c r="K11" s="31">
        <v>111.8</v>
      </c>
      <c r="L11" s="31">
        <v>1.0900000000000001</v>
      </c>
      <c r="M11" s="31">
        <v>0.92</v>
      </c>
      <c r="N11" s="50">
        <v>0.97</v>
      </c>
      <c r="O11" s="50">
        <f t="shared" si="1"/>
        <v>973634.91929545335</v>
      </c>
      <c r="P11" s="51">
        <f t="shared" si="2"/>
        <v>9.2982134792715784E-4</v>
      </c>
      <c r="R11" s="34" t="s">
        <v>52</v>
      </c>
      <c r="S11" s="54">
        <v>3</v>
      </c>
      <c r="T11" s="52">
        <v>4.6936383597328372E-3</v>
      </c>
      <c r="U11" s="52"/>
    </row>
    <row r="12" spans="1:22">
      <c r="A12" s="31">
        <v>7</v>
      </c>
      <c r="B12" s="31">
        <v>9572.16</v>
      </c>
      <c r="C12" s="31">
        <v>359.76</v>
      </c>
      <c r="D12" s="31">
        <v>66.430000000000007</v>
      </c>
      <c r="E12" s="31">
        <v>0.93</v>
      </c>
      <c r="F12" s="31">
        <v>114.16</v>
      </c>
      <c r="G12" s="58">
        <f t="shared" si="0"/>
        <v>110.4256962618052</v>
      </c>
      <c r="H12" s="31">
        <v>2830</v>
      </c>
      <c r="I12" s="31">
        <v>851</v>
      </c>
      <c r="J12" s="31">
        <v>59.93</v>
      </c>
      <c r="K12" s="31">
        <v>109.2</v>
      </c>
      <c r="L12" s="31">
        <v>1.02</v>
      </c>
      <c r="M12" s="31">
        <v>0.98</v>
      </c>
      <c r="N12" s="50">
        <v>0.97</v>
      </c>
      <c r="O12" s="50">
        <f t="shared" si="1"/>
        <v>779005.46180175093</v>
      </c>
      <c r="P12" s="51">
        <f t="shared" si="2"/>
        <v>7.4395021602067211E-4</v>
      </c>
      <c r="R12" s="68" t="s">
        <v>59</v>
      </c>
      <c r="S12" s="69">
        <v>90</v>
      </c>
      <c r="T12" s="70">
        <v>8.1332054002394821E-2</v>
      </c>
      <c r="U12" s="52"/>
    </row>
    <row r="13" spans="1:22">
      <c r="A13" s="31">
        <v>8</v>
      </c>
      <c r="B13" s="31">
        <v>9653.2800000000007</v>
      </c>
      <c r="C13" s="31">
        <v>366.48</v>
      </c>
      <c r="D13" s="31">
        <v>166.57</v>
      </c>
      <c r="E13" s="31">
        <v>0.9</v>
      </c>
      <c r="F13" s="31">
        <v>115.46</v>
      </c>
      <c r="G13" s="58">
        <f t="shared" si="0"/>
        <v>110.89261460765677</v>
      </c>
      <c r="H13" s="31">
        <v>5476</v>
      </c>
      <c r="I13" s="31">
        <v>847</v>
      </c>
      <c r="J13" s="31">
        <v>144.16</v>
      </c>
      <c r="K13" s="31">
        <v>109.2</v>
      </c>
      <c r="L13" s="31">
        <v>1.01</v>
      </c>
      <c r="M13" s="31">
        <v>0.99</v>
      </c>
      <c r="N13" s="50">
        <v>0.96</v>
      </c>
      <c r="O13" s="50">
        <f t="shared" si="1"/>
        <v>805922.50201494596</v>
      </c>
      <c r="P13" s="51">
        <f t="shared" si="2"/>
        <v>7.6965598942427336E-4</v>
      </c>
      <c r="U13" s="52"/>
    </row>
    <row r="14" spans="1:22">
      <c r="A14" s="31">
        <v>9</v>
      </c>
      <c r="B14" s="31">
        <v>9950.7199999999993</v>
      </c>
      <c r="C14" s="31">
        <v>370.16</v>
      </c>
      <c r="D14" s="31">
        <v>30.14</v>
      </c>
      <c r="E14" s="31">
        <v>0.91</v>
      </c>
      <c r="F14" s="31">
        <v>117</v>
      </c>
      <c r="G14" s="58">
        <f t="shared" si="0"/>
        <v>112.58808299780674</v>
      </c>
      <c r="H14" s="31">
        <v>7070</v>
      </c>
      <c r="I14" s="31">
        <v>891</v>
      </c>
      <c r="J14" s="31">
        <v>53.13</v>
      </c>
      <c r="K14" s="31">
        <v>111.8</v>
      </c>
      <c r="L14" s="31">
        <v>1.02</v>
      </c>
      <c r="M14" s="31">
        <v>0.98</v>
      </c>
      <c r="N14" s="50">
        <v>0.97</v>
      </c>
      <c r="O14" s="50">
        <f t="shared" si="1"/>
        <v>838602.60578231816</v>
      </c>
      <c r="P14" s="51">
        <f t="shared" si="2"/>
        <v>8.0086548852211382E-4</v>
      </c>
      <c r="U14" s="52"/>
    </row>
    <row r="15" spans="1:22">
      <c r="A15" s="31">
        <v>10</v>
      </c>
      <c r="B15" s="31">
        <v>10160.280000000001</v>
      </c>
      <c r="C15" s="31">
        <v>371.68</v>
      </c>
      <c r="D15" s="31">
        <v>60.49</v>
      </c>
      <c r="E15" s="31">
        <v>0.92</v>
      </c>
      <c r="F15" s="31">
        <v>117.72</v>
      </c>
      <c r="G15" s="58">
        <f t="shared" si="0"/>
        <v>113.76744634179744</v>
      </c>
      <c r="H15" s="31">
        <v>7077</v>
      </c>
      <c r="I15" s="31">
        <v>898</v>
      </c>
      <c r="J15" s="31">
        <v>120.53</v>
      </c>
      <c r="K15" s="31">
        <v>111.8</v>
      </c>
      <c r="L15" s="31">
        <v>1.01</v>
      </c>
      <c r="M15" s="31">
        <v>0.99</v>
      </c>
      <c r="N15" s="50">
        <v>0.97</v>
      </c>
      <c r="O15" s="50">
        <f t="shared" si="1"/>
        <v>854179.9686705604</v>
      </c>
      <c r="P15" s="51">
        <f t="shared" si="2"/>
        <v>8.1574187008038516E-4</v>
      </c>
      <c r="U15" s="52"/>
    </row>
    <row r="16" spans="1:22">
      <c r="A16" s="31">
        <v>11</v>
      </c>
      <c r="B16" s="31">
        <v>9119.24</v>
      </c>
      <c r="C16" s="31">
        <v>353.92</v>
      </c>
      <c r="D16" s="31">
        <v>44.57</v>
      </c>
      <c r="E16" s="31">
        <v>0.91</v>
      </c>
      <c r="F16" s="31">
        <v>111.68</v>
      </c>
      <c r="G16" s="58">
        <f t="shared" si="0"/>
        <v>107.78156726471468</v>
      </c>
      <c r="H16" s="31">
        <v>6517</v>
      </c>
      <c r="I16" s="31">
        <v>985</v>
      </c>
      <c r="J16" s="31">
        <v>24.78</v>
      </c>
      <c r="K16" s="31">
        <v>106.6</v>
      </c>
      <c r="L16" s="31">
        <v>1.01</v>
      </c>
      <c r="M16" s="31">
        <v>0.99</v>
      </c>
      <c r="N16" s="50">
        <v>0.96</v>
      </c>
      <c r="O16" s="50">
        <f t="shared" si="1"/>
        <v>729331.27647593408</v>
      </c>
      <c r="P16" s="51">
        <f t="shared" si="2"/>
        <v>6.9651136903451706E-4</v>
      </c>
      <c r="U16" s="52"/>
    </row>
    <row r="17" spans="1:22">
      <c r="A17" s="31">
        <v>12</v>
      </c>
      <c r="B17" s="31">
        <v>8598.7199999999993</v>
      </c>
      <c r="C17" s="31">
        <v>343.52</v>
      </c>
      <c r="D17" s="31">
        <v>58.76</v>
      </c>
      <c r="E17" s="31">
        <v>0.92</v>
      </c>
      <c r="F17" s="31">
        <v>109.72</v>
      </c>
      <c r="G17" s="58">
        <f t="shared" si="0"/>
        <v>104.66032409414011</v>
      </c>
      <c r="H17" s="31">
        <v>6559</v>
      </c>
      <c r="I17" s="31">
        <v>1019</v>
      </c>
      <c r="J17" s="31">
        <v>53.67</v>
      </c>
      <c r="K17" s="31">
        <v>103.84</v>
      </c>
      <c r="L17" s="31">
        <v>1.04</v>
      </c>
      <c r="M17" s="31">
        <v>0.96</v>
      </c>
      <c r="N17" s="50">
        <v>0.96</v>
      </c>
      <c r="O17" s="50">
        <f t="shared" si="1"/>
        <v>691601.6474196366</v>
      </c>
      <c r="P17" s="51">
        <f t="shared" si="2"/>
        <v>6.6047957328575291E-4</v>
      </c>
      <c r="U17" s="52"/>
      <c r="V17" s="52"/>
    </row>
    <row r="18" spans="1:22">
      <c r="A18" s="31">
        <v>13</v>
      </c>
      <c r="B18" s="31">
        <v>10728.12</v>
      </c>
      <c r="C18" s="31">
        <v>383.34</v>
      </c>
      <c r="D18" s="31">
        <v>62.6</v>
      </c>
      <c r="E18" s="31">
        <v>0.92</v>
      </c>
      <c r="F18" s="31">
        <v>122.23</v>
      </c>
      <c r="G18" s="58">
        <f t="shared" si="0"/>
        <v>116.90335711372278</v>
      </c>
      <c r="H18" s="31">
        <v>3202</v>
      </c>
      <c r="I18" s="31">
        <v>1169</v>
      </c>
      <c r="J18" s="31">
        <v>66.16</v>
      </c>
      <c r="K18" s="31">
        <v>115.62</v>
      </c>
      <c r="L18" s="31">
        <v>1.04</v>
      </c>
      <c r="M18" s="31">
        <v>0.96</v>
      </c>
      <c r="N18" s="50">
        <v>0.97</v>
      </c>
      <c r="O18" s="50">
        <f t="shared" si="1"/>
        <v>956163.27193002345</v>
      </c>
      <c r="P18" s="51">
        <f t="shared" si="2"/>
        <v>9.1313592469317243E-4</v>
      </c>
      <c r="S18" s="54"/>
      <c r="T18" s="52"/>
      <c r="U18" s="52"/>
      <c r="V18" s="52"/>
    </row>
    <row r="19" spans="1:22">
      <c r="A19" s="31">
        <v>14</v>
      </c>
      <c r="B19" s="31">
        <v>11789.44</v>
      </c>
      <c r="C19" s="31">
        <v>401.99</v>
      </c>
      <c r="D19" s="31">
        <v>97.56</v>
      </c>
      <c r="E19" s="31">
        <v>0.92</v>
      </c>
      <c r="F19" s="31">
        <v>126.63</v>
      </c>
      <c r="G19" s="58">
        <f t="shared" si="0"/>
        <v>122.54956101291673</v>
      </c>
      <c r="H19" s="31">
        <v>6653</v>
      </c>
      <c r="I19" s="31">
        <v>1149</v>
      </c>
      <c r="J19" s="31">
        <v>109.18</v>
      </c>
      <c r="K19" s="31">
        <v>119.6</v>
      </c>
      <c r="L19" s="31">
        <v>1.02</v>
      </c>
      <c r="M19" s="31">
        <v>0.98</v>
      </c>
      <c r="N19" s="50">
        <v>0.97</v>
      </c>
      <c r="O19" s="50">
        <f t="shared" si="1"/>
        <v>1063184.026207394</v>
      </c>
      <c r="P19" s="51">
        <f t="shared" si="2"/>
        <v>1.0153407450280612E-3</v>
      </c>
      <c r="S19" s="54"/>
      <c r="T19" s="52"/>
      <c r="U19" s="52"/>
      <c r="V19" s="52"/>
    </row>
    <row r="20" spans="1:22">
      <c r="A20" s="31">
        <v>15</v>
      </c>
      <c r="B20" s="31">
        <v>2440.36</v>
      </c>
      <c r="C20" s="31">
        <v>181.59</v>
      </c>
      <c r="D20" s="31">
        <v>47.56</v>
      </c>
      <c r="E20" s="31">
        <v>0.93</v>
      </c>
      <c r="F20" s="31">
        <v>60.92</v>
      </c>
      <c r="G20" s="58">
        <f t="shared" si="0"/>
        <v>55.756065620730311</v>
      </c>
      <c r="H20" s="31">
        <v>3229</v>
      </c>
      <c r="I20" s="31">
        <v>1174</v>
      </c>
      <c r="J20" s="31">
        <v>39.81</v>
      </c>
      <c r="K20" s="31">
        <v>53.08</v>
      </c>
      <c r="L20" s="31">
        <v>1.1399999999999999</v>
      </c>
      <c r="M20" s="31">
        <v>0.88</v>
      </c>
      <c r="N20" s="50">
        <v>0.94</v>
      </c>
      <c r="O20" s="50">
        <f t="shared" si="1"/>
        <v>118379.99200432056</v>
      </c>
      <c r="P20" s="51">
        <f t="shared" si="2"/>
        <v>1.1305289236412613E-4</v>
      </c>
      <c r="S20" s="54"/>
      <c r="T20" s="52"/>
      <c r="U20" s="52"/>
      <c r="V20" s="52"/>
    </row>
    <row r="21" spans="1:22">
      <c r="A21" s="31">
        <v>16</v>
      </c>
      <c r="B21" s="31">
        <v>11106.68</v>
      </c>
      <c r="C21" s="31">
        <v>390.06</v>
      </c>
      <c r="D21" s="31">
        <v>153.58000000000001</v>
      </c>
      <c r="E21" s="31">
        <v>0.92</v>
      </c>
      <c r="F21" s="31">
        <v>122.72</v>
      </c>
      <c r="G21" s="58">
        <f t="shared" si="0"/>
        <v>118.94804303844245</v>
      </c>
      <c r="H21" s="31">
        <v>7267</v>
      </c>
      <c r="I21" s="31">
        <v>1224</v>
      </c>
      <c r="J21" s="31">
        <v>143.62</v>
      </c>
      <c r="K21" s="31">
        <v>118.98</v>
      </c>
      <c r="L21" s="31">
        <v>1.02</v>
      </c>
      <c r="M21" s="31">
        <v>0.98</v>
      </c>
      <c r="N21" s="50">
        <v>0.97</v>
      </c>
      <c r="O21" s="50">
        <f t="shared" si="1"/>
        <v>967708.73702451529</v>
      </c>
      <c r="P21" s="51">
        <f t="shared" si="2"/>
        <v>9.2416184385841202E-4</v>
      </c>
      <c r="S21" s="54"/>
      <c r="T21" s="52"/>
      <c r="U21" s="52"/>
      <c r="V21" s="52"/>
    </row>
    <row r="22" spans="1:22">
      <c r="A22" s="31">
        <v>17</v>
      </c>
      <c r="B22" s="31">
        <v>10964.72</v>
      </c>
      <c r="C22" s="31">
        <v>390.06</v>
      </c>
      <c r="D22" s="31">
        <v>96.43</v>
      </c>
      <c r="E22" s="31">
        <v>0.91</v>
      </c>
      <c r="F22" s="31">
        <v>121.84</v>
      </c>
      <c r="G22" s="58">
        <f t="shared" si="0"/>
        <v>118.18543132867075</v>
      </c>
      <c r="H22" s="31">
        <v>6834</v>
      </c>
      <c r="I22" s="31">
        <v>1221</v>
      </c>
      <c r="J22" s="31">
        <v>129.81</v>
      </c>
      <c r="K22" s="31">
        <v>119.18</v>
      </c>
      <c r="L22" s="31">
        <v>1.01</v>
      </c>
      <c r="M22" s="31">
        <v>0.99</v>
      </c>
      <c r="N22" s="50">
        <v>0.97</v>
      </c>
      <c r="O22" s="50">
        <f t="shared" si="1"/>
        <v>947039.93603456451</v>
      </c>
      <c r="P22" s="51">
        <f t="shared" si="2"/>
        <v>9.0442313891300904E-4</v>
      </c>
      <c r="S22" s="54"/>
      <c r="T22" s="52"/>
      <c r="U22" s="52"/>
      <c r="V22" s="52"/>
    </row>
    <row r="23" spans="1:22">
      <c r="A23" s="31">
        <v>18</v>
      </c>
      <c r="B23" s="31">
        <v>11397.36</v>
      </c>
      <c r="C23" s="31">
        <v>395.26</v>
      </c>
      <c r="D23" s="31">
        <v>65.12</v>
      </c>
      <c r="E23" s="31">
        <v>0.92</v>
      </c>
      <c r="F23" s="31">
        <v>128.27000000000001</v>
      </c>
      <c r="G23" s="58">
        <f t="shared" si="0"/>
        <v>120.49452243278834</v>
      </c>
      <c r="H23" s="31">
        <v>3660</v>
      </c>
      <c r="I23" s="31">
        <v>1368</v>
      </c>
      <c r="J23" s="31">
        <v>72.3</v>
      </c>
      <c r="K23" s="31">
        <v>116.28</v>
      </c>
      <c r="L23" s="31">
        <v>1.1000000000000001</v>
      </c>
      <c r="M23" s="31">
        <v>0.91</v>
      </c>
      <c r="N23" s="50">
        <v>0.97</v>
      </c>
      <c r="O23" s="50">
        <f t="shared" si="1"/>
        <v>1105029.587459119</v>
      </c>
      <c r="P23" s="51">
        <f t="shared" si="2"/>
        <v>1.0553032560234586E-3</v>
      </c>
      <c r="S23" s="54"/>
      <c r="T23" s="52"/>
      <c r="U23" s="52"/>
      <c r="V23" s="52"/>
    </row>
    <row r="24" spans="1:22">
      <c r="A24" s="31">
        <v>19</v>
      </c>
      <c r="B24" s="31">
        <v>12661.48</v>
      </c>
      <c r="C24" s="31">
        <v>424.68</v>
      </c>
      <c r="D24" s="31">
        <v>54.94</v>
      </c>
      <c r="E24" s="31">
        <v>0.88</v>
      </c>
      <c r="F24" s="31">
        <v>131.24</v>
      </c>
      <c r="G24" s="58">
        <f t="shared" si="0"/>
        <v>127.00107828420323</v>
      </c>
      <c r="H24" s="31">
        <v>2995</v>
      </c>
      <c r="I24" s="31">
        <v>1449</v>
      </c>
      <c r="J24" s="31">
        <v>56.31</v>
      </c>
      <c r="K24" s="31">
        <v>127.4</v>
      </c>
      <c r="L24" s="31">
        <v>1.02</v>
      </c>
      <c r="M24" s="31">
        <v>0.98</v>
      </c>
      <c r="N24" s="50">
        <v>0.97</v>
      </c>
      <c r="O24" s="50">
        <f t="shared" si="1"/>
        <v>1183579.0994559389</v>
      </c>
      <c r="P24" s="51">
        <f t="shared" si="2"/>
        <v>1.1303180399804215E-3</v>
      </c>
      <c r="U24" s="52"/>
      <c r="V24" s="52"/>
    </row>
    <row r="25" spans="1:22">
      <c r="A25" s="31">
        <v>20</v>
      </c>
      <c r="B25" s="31">
        <v>10092.68</v>
      </c>
      <c r="C25" s="31">
        <v>373.83</v>
      </c>
      <c r="D25" s="31">
        <v>142.15</v>
      </c>
      <c r="E25" s="31">
        <v>0.91</v>
      </c>
      <c r="F25" s="31">
        <v>117</v>
      </c>
      <c r="G25" s="58">
        <f t="shared" si="0"/>
        <v>113.38834683269806</v>
      </c>
      <c r="H25" s="31">
        <v>6513</v>
      </c>
      <c r="I25" s="31">
        <v>1651</v>
      </c>
      <c r="J25" s="31">
        <v>126.87</v>
      </c>
      <c r="K25" s="31">
        <v>111.8</v>
      </c>
      <c r="L25" s="31">
        <v>1.01</v>
      </c>
      <c r="M25" s="31">
        <v>0.99</v>
      </c>
      <c r="N25" s="50">
        <v>0.97</v>
      </c>
      <c r="O25" s="50">
        <f t="shared" si="1"/>
        <v>838602.60578231816</v>
      </c>
      <c r="P25" s="51">
        <f t="shared" si="2"/>
        <v>8.0086548852211382E-4</v>
      </c>
    </row>
    <row r="26" spans="1:22">
      <c r="A26" s="31">
        <v>21</v>
      </c>
      <c r="B26" s="31">
        <v>9538.36</v>
      </c>
      <c r="C26" s="31">
        <v>361.28</v>
      </c>
      <c r="D26" s="31">
        <v>14.53</v>
      </c>
      <c r="E26" s="31">
        <v>0.92</v>
      </c>
      <c r="F26" s="31">
        <v>114.67</v>
      </c>
      <c r="G26" s="58">
        <f t="shared" si="0"/>
        <v>110.23056323027518</v>
      </c>
      <c r="H26" s="31">
        <v>7620</v>
      </c>
      <c r="I26" s="31">
        <v>1680</v>
      </c>
      <c r="J26" s="31">
        <v>32.97</v>
      </c>
      <c r="K26" s="31">
        <v>109.2</v>
      </c>
      <c r="L26" s="31">
        <v>1.03</v>
      </c>
      <c r="M26" s="31">
        <v>0.97</v>
      </c>
      <c r="N26" s="50">
        <v>0.97</v>
      </c>
      <c r="O26" s="50">
        <f t="shared" si="1"/>
        <v>789492.59302007756</v>
      </c>
      <c r="P26" s="51">
        <f t="shared" si="2"/>
        <v>7.5396542633417412E-4</v>
      </c>
    </row>
    <row r="27" spans="1:22">
      <c r="A27" s="31">
        <v>22</v>
      </c>
      <c r="B27" s="31">
        <v>10478</v>
      </c>
      <c r="C27" s="31">
        <v>377.51</v>
      </c>
      <c r="D27" s="31">
        <v>147.22</v>
      </c>
      <c r="E27" s="31">
        <v>0.92</v>
      </c>
      <c r="F27" s="31">
        <v>120.44</v>
      </c>
      <c r="G27" s="58">
        <f t="shared" si="0"/>
        <v>115.53255255830256</v>
      </c>
      <c r="H27" s="31">
        <v>6461</v>
      </c>
      <c r="I27" s="31">
        <v>1684</v>
      </c>
      <c r="J27" s="31">
        <v>147.34</v>
      </c>
      <c r="K27" s="31">
        <v>114.4</v>
      </c>
      <c r="L27" s="31">
        <v>1.02</v>
      </c>
      <c r="M27" s="31">
        <v>0.98</v>
      </c>
      <c r="N27" s="50">
        <v>0.97</v>
      </c>
      <c r="O27" s="50">
        <f t="shared" si="1"/>
        <v>914767.78710293502</v>
      </c>
      <c r="P27" s="51">
        <f t="shared" si="2"/>
        <v>8.7360323668330287E-4</v>
      </c>
    </row>
    <row r="28" spans="1:22">
      <c r="A28" s="31">
        <v>23</v>
      </c>
      <c r="B28" s="31">
        <v>10701.08</v>
      </c>
      <c r="C28" s="31">
        <v>386.39</v>
      </c>
      <c r="D28" s="31">
        <v>157.29</v>
      </c>
      <c r="E28" s="31">
        <v>0.9</v>
      </c>
      <c r="F28" s="31">
        <v>121.2</v>
      </c>
      <c r="G28" s="58">
        <f t="shared" si="0"/>
        <v>116.75593794144255</v>
      </c>
      <c r="H28" s="31">
        <v>3598</v>
      </c>
      <c r="I28" s="31">
        <v>1699</v>
      </c>
      <c r="J28" s="31">
        <v>144.61000000000001</v>
      </c>
      <c r="K28" s="31">
        <v>116.75</v>
      </c>
      <c r="L28" s="31">
        <v>1.02</v>
      </c>
      <c r="M28" s="31">
        <v>0.98</v>
      </c>
      <c r="N28" s="50">
        <v>0.97</v>
      </c>
      <c r="O28" s="50">
        <f t="shared" si="1"/>
        <v>932194.38314483059</v>
      </c>
      <c r="P28" s="51">
        <f t="shared" si="2"/>
        <v>8.902456359033132E-4</v>
      </c>
    </row>
    <row r="29" spans="1:22">
      <c r="A29" s="31">
        <v>24</v>
      </c>
      <c r="B29" s="31">
        <v>10329.280000000001</v>
      </c>
      <c r="C29" s="31">
        <v>380.56</v>
      </c>
      <c r="D29" s="31">
        <v>167.34</v>
      </c>
      <c r="E29" s="31">
        <v>0.9</v>
      </c>
      <c r="F29" s="31">
        <v>121.2</v>
      </c>
      <c r="G29" s="58">
        <f t="shared" si="0"/>
        <v>114.70971393625554</v>
      </c>
      <c r="H29" s="31">
        <v>3579</v>
      </c>
      <c r="I29" s="31">
        <v>1746</v>
      </c>
      <c r="J29" s="31">
        <v>157.29</v>
      </c>
      <c r="K29" s="31">
        <v>111.62</v>
      </c>
      <c r="L29" s="31">
        <v>1.06</v>
      </c>
      <c r="M29" s="31">
        <v>0.94</v>
      </c>
      <c r="N29" s="50">
        <v>0.96</v>
      </c>
      <c r="O29" s="50">
        <f t="shared" si="1"/>
        <v>932194.38314483059</v>
      </c>
      <c r="P29" s="51">
        <f t="shared" si="2"/>
        <v>8.902456359033132E-4</v>
      </c>
    </row>
    <row r="30" spans="1:22">
      <c r="A30" s="31">
        <v>25</v>
      </c>
      <c r="B30" s="31">
        <v>10410.4</v>
      </c>
      <c r="C30" s="31">
        <v>383.34</v>
      </c>
      <c r="D30" s="31">
        <v>150.07</v>
      </c>
      <c r="E30" s="31">
        <v>0.89</v>
      </c>
      <c r="F30" s="31">
        <v>120.19</v>
      </c>
      <c r="G30" s="58">
        <f t="shared" si="0"/>
        <v>115.15926385209056</v>
      </c>
      <c r="H30" s="31">
        <v>3560</v>
      </c>
      <c r="I30" s="31">
        <v>1778</v>
      </c>
      <c r="J30" s="31">
        <v>141.15</v>
      </c>
      <c r="K30" s="31">
        <v>112.79</v>
      </c>
      <c r="L30" s="31">
        <v>1.04</v>
      </c>
      <c r="M30" s="31">
        <v>0.97</v>
      </c>
      <c r="N30" s="50">
        <v>0.97</v>
      </c>
      <c r="O30" s="50">
        <f t="shared" si="1"/>
        <v>909083.19126502285</v>
      </c>
      <c r="P30" s="51">
        <f t="shared" si="2"/>
        <v>8.6817444765809678E-4</v>
      </c>
    </row>
    <row r="31" spans="1:22">
      <c r="A31" s="31">
        <v>26</v>
      </c>
      <c r="B31" s="31">
        <v>10194.08</v>
      </c>
      <c r="C31" s="31">
        <v>373.83</v>
      </c>
      <c r="D31" s="31">
        <v>132.77000000000001</v>
      </c>
      <c r="E31" s="31">
        <v>0.92</v>
      </c>
      <c r="F31" s="31">
        <v>118.26</v>
      </c>
      <c r="G31" s="58">
        <f t="shared" si="0"/>
        <v>113.95652316552362</v>
      </c>
      <c r="H31" s="31">
        <v>7399</v>
      </c>
      <c r="I31" s="31">
        <v>1781</v>
      </c>
      <c r="J31" s="31">
        <v>123.34</v>
      </c>
      <c r="K31" s="31">
        <v>113.99</v>
      </c>
      <c r="L31" s="31">
        <v>1.03</v>
      </c>
      <c r="M31" s="31">
        <v>0.97</v>
      </c>
      <c r="N31" s="50">
        <v>0.97</v>
      </c>
      <c r="O31" s="50">
        <f t="shared" si="1"/>
        <v>865988.7422938518</v>
      </c>
      <c r="P31" s="51">
        <f t="shared" si="2"/>
        <v>8.2701924889062839E-4</v>
      </c>
    </row>
    <row r="32" spans="1:22">
      <c r="A32" s="31">
        <v>27</v>
      </c>
      <c r="B32" s="31">
        <v>10674.04</v>
      </c>
      <c r="C32" s="31">
        <v>384.23</v>
      </c>
      <c r="D32" s="31">
        <v>165.31</v>
      </c>
      <c r="E32" s="31">
        <v>0.91</v>
      </c>
      <c r="F32" s="31">
        <v>121.28</v>
      </c>
      <c r="G32" s="58">
        <f t="shared" si="0"/>
        <v>116.6083323983041</v>
      </c>
      <c r="H32" s="31">
        <v>3535</v>
      </c>
      <c r="I32" s="31">
        <v>1820</v>
      </c>
      <c r="J32" s="31">
        <v>149.04</v>
      </c>
      <c r="K32" s="31">
        <v>114.4</v>
      </c>
      <c r="L32" s="31">
        <v>1.04</v>
      </c>
      <c r="M32" s="31">
        <v>0.97</v>
      </c>
      <c r="N32" s="50">
        <v>0.97</v>
      </c>
      <c r="O32" s="50">
        <f t="shared" si="1"/>
        <v>934041.53131978191</v>
      </c>
      <c r="P32" s="51">
        <f t="shared" si="2"/>
        <v>8.9200966241039165E-4</v>
      </c>
    </row>
    <row r="33" spans="1:21">
      <c r="A33" s="31">
        <v>28</v>
      </c>
      <c r="B33" s="31">
        <v>10031.84</v>
      </c>
      <c r="C33" s="31">
        <v>370.16</v>
      </c>
      <c r="D33" s="31">
        <v>102.26</v>
      </c>
      <c r="E33" s="31">
        <v>0.92</v>
      </c>
      <c r="F33" s="31">
        <v>116.54</v>
      </c>
      <c r="G33" s="58">
        <f t="shared" si="0"/>
        <v>113.04607031090843</v>
      </c>
      <c r="H33" s="31">
        <v>2943</v>
      </c>
      <c r="I33" s="31">
        <v>1823</v>
      </c>
      <c r="J33" s="31">
        <v>128.66</v>
      </c>
      <c r="K33" s="31">
        <v>111.8</v>
      </c>
      <c r="L33" s="31">
        <v>1.01</v>
      </c>
      <c r="M33" s="31">
        <v>0.99</v>
      </c>
      <c r="N33" s="50">
        <v>0.97</v>
      </c>
      <c r="O33" s="50">
        <f t="shared" si="1"/>
        <v>828750.23311408167</v>
      </c>
      <c r="P33" s="51">
        <f t="shared" si="2"/>
        <v>7.9145647262394796E-4</v>
      </c>
      <c r="U33" s="52"/>
    </row>
    <row r="34" spans="1:21">
      <c r="A34" s="31">
        <v>29</v>
      </c>
      <c r="B34" s="31">
        <v>9146.2800000000007</v>
      </c>
      <c r="C34" s="31">
        <v>352.4</v>
      </c>
      <c r="D34" s="31">
        <v>95.69</v>
      </c>
      <c r="E34" s="31">
        <v>0.93</v>
      </c>
      <c r="F34" s="31">
        <v>111.28</v>
      </c>
      <c r="G34" s="58">
        <f t="shared" si="0"/>
        <v>107.94124374821159</v>
      </c>
      <c r="H34" s="31">
        <v>3297</v>
      </c>
      <c r="I34" s="31">
        <v>1927</v>
      </c>
      <c r="J34" s="31">
        <v>127.41</v>
      </c>
      <c r="K34" s="31">
        <v>106.6</v>
      </c>
      <c r="L34" s="31">
        <v>1.01</v>
      </c>
      <c r="M34" s="31">
        <v>0.99</v>
      </c>
      <c r="N34" s="50">
        <v>0.97</v>
      </c>
      <c r="O34" s="50">
        <f t="shared" si="1"/>
        <v>721522.65709415486</v>
      </c>
      <c r="P34" s="51">
        <f t="shared" si="2"/>
        <v>6.8905413752491781E-4</v>
      </c>
      <c r="U34" s="52"/>
    </row>
    <row r="35" spans="1:21">
      <c r="A35" s="31">
        <v>30</v>
      </c>
      <c r="B35" s="31">
        <v>10586.16</v>
      </c>
      <c r="C35" s="31">
        <v>382.71</v>
      </c>
      <c r="D35" s="31">
        <v>164.39</v>
      </c>
      <c r="E35" s="31">
        <v>0.91</v>
      </c>
      <c r="F35" s="31">
        <v>120.05</v>
      </c>
      <c r="G35" s="58">
        <f t="shared" si="0"/>
        <v>116.1273186641601</v>
      </c>
      <c r="H35" s="31">
        <v>8014</v>
      </c>
      <c r="I35" s="31">
        <v>2256</v>
      </c>
      <c r="J35" s="31">
        <v>162.35</v>
      </c>
      <c r="K35" s="31">
        <v>117</v>
      </c>
      <c r="L35" s="31">
        <v>1.01</v>
      </c>
      <c r="M35" s="31">
        <v>0.99</v>
      </c>
      <c r="N35" s="50">
        <v>0.97</v>
      </c>
      <c r="O35" s="50">
        <f t="shared" si="1"/>
        <v>905910.12889350043</v>
      </c>
      <c r="P35" s="51">
        <f t="shared" si="2"/>
        <v>8.6514417309329283E-4</v>
      </c>
      <c r="U35" s="52"/>
    </row>
    <row r="36" spans="1:21">
      <c r="A36" s="31">
        <v>31</v>
      </c>
      <c r="B36" s="31">
        <v>12749.36</v>
      </c>
      <c r="C36" s="31">
        <v>418.22</v>
      </c>
      <c r="D36" s="31">
        <v>166.27</v>
      </c>
      <c r="E36" s="31">
        <v>0.92</v>
      </c>
      <c r="F36" s="31">
        <v>131.81</v>
      </c>
      <c r="G36" s="58">
        <f t="shared" si="0"/>
        <v>127.44105668871514</v>
      </c>
      <c r="H36" s="31">
        <v>4242</v>
      </c>
      <c r="I36" s="31">
        <v>2277</v>
      </c>
      <c r="J36" s="31">
        <v>157.99</v>
      </c>
      <c r="K36" s="31">
        <v>124.8</v>
      </c>
      <c r="L36" s="31">
        <v>1.03</v>
      </c>
      <c r="M36" s="31">
        <v>0.97</v>
      </c>
      <c r="N36" s="50">
        <v>0.97</v>
      </c>
      <c r="O36" s="50">
        <f t="shared" si="1"/>
        <v>1199067.6947949266</v>
      </c>
      <c r="P36" s="51">
        <f t="shared" si="2"/>
        <v>1.1451096485291547E-3</v>
      </c>
      <c r="U36" s="52"/>
    </row>
    <row r="37" spans="1:21">
      <c r="A37" s="31">
        <v>32</v>
      </c>
      <c r="B37" s="31">
        <v>10714.6</v>
      </c>
      <c r="C37" s="31">
        <v>384.23</v>
      </c>
      <c r="D37" s="31">
        <v>42.14</v>
      </c>
      <c r="E37" s="31">
        <v>0.91</v>
      </c>
      <c r="F37" s="31">
        <v>120.98</v>
      </c>
      <c r="G37" s="58">
        <f t="shared" si="0"/>
        <v>116.82967077982499</v>
      </c>
      <c r="H37" s="31">
        <v>8043</v>
      </c>
      <c r="I37" s="31">
        <v>2640</v>
      </c>
      <c r="J37" s="31">
        <v>28.22</v>
      </c>
      <c r="K37" s="31">
        <v>117</v>
      </c>
      <c r="L37" s="31">
        <v>1.01</v>
      </c>
      <c r="M37" s="31">
        <v>0.99</v>
      </c>
      <c r="N37" s="50">
        <v>0.97</v>
      </c>
      <c r="O37" s="50">
        <f t="shared" si="1"/>
        <v>927127.2859396392</v>
      </c>
      <c r="P37" s="51">
        <f t="shared" si="2"/>
        <v>8.854065580723554E-4</v>
      </c>
      <c r="U37" s="52"/>
    </row>
    <row r="38" spans="1:21">
      <c r="A38" s="31">
        <v>33</v>
      </c>
      <c r="B38" s="31">
        <v>9240.92</v>
      </c>
      <c r="C38" s="31">
        <v>357.6</v>
      </c>
      <c r="D38" s="31">
        <v>40.549999999999997</v>
      </c>
      <c r="E38" s="31">
        <v>0.91</v>
      </c>
      <c r="F38" s="31">
        <v>112.52</v>
      </c>
      <c r="G38" s="58">
        <f t="shared" ref="G38:G69" si="3">SQRT(((4*B38)/3.14))</f>
        <v>108.49826086838888</v>
      </c>
      <c r="H38" s="31">
        <v>4064</v>
      </c>
      <c r="I38" s="31">
        <v>2622</v>
      </c>
      <c r="J38" s="31">
        <v>139.69</v>
      </c>
      <c r="K38" s="31">
        <v>109.2</v>
      </c>
      <c r="L38" s="31">
        <v>1</v>
      </c>
      <c r="M38" s="31">
        <v>1</v>
      </c>
      <c r="N38" s="50">
        <v>0.96</v>
      </c>
      <c r="O38" s="50">
        <f t="shared" si="1"/>
        <v>745912.34142266493</v>
      </c>
      <c r="P38" s="51">
        <f t="shared" si="2"/>
        <v>7.1234628605864507E-4</v>
      </c>
      <c r="U38" s="52"/>
    </row>
    <row r="39" spans="1:21">
      <c r="A39" s="31">
        <v>34</v>
      </c>
      <c r="B39" s="31">
        <v>10518.56</v>
      </c>
      <c r="C39" s="31">
        <v>379.03</v>
      </c>
      <c r="D39" s="31">
        <v>26.49</v>
      </c>
      <c r="E39" s="31">
        <v>0.92</v>
      </c>
      <c r="F39" s="31">
        <v>121.84</v>
      </c>
      <c r="G39" s="58">
        <f t="shared" si="3"/>
        <v>115.75594797005404</v>
      </c>
      <c r="H39" s="31">
        <v>2055</v>
      </c>
      <c r="I39" s="31">
        <v>2821</v>
      </c>
      <c r="J39" s="31">
        <v>39.81</v>
      </c>
      <c r="K39" s="31">
        <v>113.99</v>
      </c>
      <c r="L39" s="31">
        <v>1.05</v>
      </c>
      <c r="M39" s="31">
        <v>0.95</v>
      </c>
      <c r="N39" s="50">
        <v>0.97</v>
      </c>
      <c r="O39" s="50">
        <f t="shared" si="1"/>
        <v>947039.93603456451</v>
      </c>
      <c r="P39" s="51">
        <f t="shared" si="2"/>
        <v>9.0442313891300904E-4</v>
      </c>
      <c r="U39" s="52"/>
    </row>
    <row r="40" spans="1:21">
      <c r="A40" s="31">
        <v>35</v>
      </c>
      <c r="B40" s="31">
        <v>10423.92</v>
      </c>
      <c r="C40" s="31">
        <v>379.03</v>
      </c>
      <c r="D40" s="31">
        <v>171.95</v>
      </c>
      <c r="E40" s="31">
        <v>0.91</v>
      </c>
      <c r="F40" s="31">
        <v>118.81</v>
      </c>
      <c r="G40" s="58">
        <f t="shared" si="3"/>
        <v>115.23401833179176</v>
      </c>
      <c r="H40" s="31">
        <v>3506</v>
      </c>
      <c r="I40" s="31">
        <v>2901</v>
      </c>
      <c r="J40" s="31">
        <v>156.80000000000001</v>
      </c>
      <c r="K40" s="31">
        <v>114.4</v>
      </c>
      <c r="L40" s="31">
        <v>1.01</v>
      </c>
      <c r="M40" s="31">
        <v>0.99</v>
      </c>
      <c r="N40" s="50">
        <v>0.97</v>
      </c>
      <c r="O40" s="50">
        <f t="shared" si="1"/>
        <v>878127.56459211884</v>
      </c>
      <c r="P40" s="51">
        <f t="shared" si="2"/>
        <v>8.3861182418547341E-4</v>
      </c>
      <c r="U40" s="52"/>
    </row>
    <row r="41" spans="1:21">
      <c r="A41" s="31">
        <v>36</v>
      </c>
      <c r="B41" s="31">
        <v>12708.8</v>
      </c>
      <c r="C41" s="31">
        <v>418.22</v>
      </c>
      <c r="D41" s="31">
        <v>95.86</v>
      </c>
      <c r="E41" s="31">
        <v>0.91</v>
      </c>
      <c r="F41" s="31">
        <v>131.16</v>
      </c>
      <c r="G41" s="58">
        <f t="shared" si="3"/>
        <v>127.23817878344293</v>
      </c>
      <c r="H41" s="31">
        <v>6955</v>
      </c>
      <c r="I41" s="31">
        <v>2912</v>
      </c>
      <c r="J41" s="31">
        <v>140.63</v>
      </c>
      <c r="K41" s="31">
        <v>127.4</v>
      </c>
      <c r="L41" s="31">
        <v>1.02</v>
      </c>
      <c r="M41" s="31">
        <v>0.98</v>
      </c>
      <c r="N41" s="50">
        <v>0.97</v>
      </c>
      <c r="O41" s="50">
        <f t="shared" si="1"/>
        <v>1181415.9947230376</v>
      </c>
      <c r="P41" s="51">
        <f t="shared" si="2"/>
        <v>1.1282522749605009E-3</v>
      </c>
      <c r="U41" s="52"/>
    </row>
    <row r="42" spans="1:21">
      <c r="A42" s="31">
        <v>37</v>
      </c>
      <c r="B42" s="31">
        <v>11282.44</v>
      </c>
      <c r="C42" s="31">
        <v>396.79</v>
      </c>
      <c r="D42" s="31">
        <v>170.31</v>
      </c>
      <c r="E42" s="31">
        <v>0.9</v>
      </c>
      <c r="F42" s="31">
        <v>125.88</v>
      </c>
      <c r="G42" s="58">
        <f t="shared" si="3"/>
        <v>119.88550801430144</v>
      </c>
      <c r="H42" s="31">
        <v>3560</v>
      </c>
      <c r="I42" s="31">
        <v>3109</v>
      </c>
      <c r="J42" s="31">
        <v>141.71</v>
      </c>
      <c r="K42" s="31">
        <v>118.77</v>
      </c>
      <c r="L42" s="31">
        <v>1.04</v>
      </c>
      <c r="M42" s="31">
        <v>0.96</v>
      </c>
      <c r="N42" s="50">
        <v>0.97</v>
      </c>
      <c r="O42" s="50">
        <f t="shared" si="1"/>
        <v>1044404.7179861956</v>
      </c>
      <c r="P42" s="51">
        <f t="shared" si="2"/>
        <v>9.9740650567681677E-4</v>
      </c>
      <c r="U42" s="52"/>
    </row>
    <row r="43" spans="1:21">
      <c r="A43" s="31">
        <v>38</v>
      </c>
      <c r="B43" s="31">
        <v>10363.08</v>
      </c>
      <c r="C43" s="31">
        <v>380.56</v>
      </c>
      <c r="D43" s="31">
        <v>29.5</v>
      </c>
      <c r="E43" s="31">
        <v>0.9</v>
      </c>
      <c r="F43" s="31">
        <v>122.72</v>
      </c>
      <c r="G43" s="58">
        <f t="shared" si="3"/>
        <v>114.89724015910193</v>
      </c>
      <c r="H43" s="31">
        <v>3577</v>
      </c>
      <c r="I43" s="31">
        <v>3176</v>
      </c>
      <c r="J43" s="31">
        <v>36.380000000000003</v>
      </c>
      <c r="K43" s="31">
        <v>110.08</v>
      </c>
      <c r="L43" s="31">
        <v>1.08</v>
      </c>
      <c r="M43" s="31">
        <v>0.92</v>
      </c>
      <c r="N43" s="50">
        <v>0.97</v>
      </c>
      <c r="O43" s="50">
        <f t="shared" si="1"/>
        <v>967708.73702451529</v>
      </c>
      <c r="P43" s="51">
        <f t="shared" si="2"/>
        <v>9.2416184385841202E-4</v>
      </c>
      <c r="U43" s="52"/>
    </row>
    <row r="44" spans="1:21">
      <c r="A44" s="31">
        <v>39</v>
      </c>
      <c r="B44" s="31">
        <v>10444.200000000001</v>
      </c>
      <c r="C44" s="31">
        <v>379.03</v>
      </c>
      <c r="D44" s="31">
        <v>92.59</v>
      </c>
      <c r="E44" s="31">
        <v>0.91</v>
      </c>
      <c r="F44" s="31">
        <v>120.61</v>
      </c>
      <c r="G44" s="58">
        <f t="shared" si="3"/>
        <v>115.34605921225128</v>
      </c>
      <c r="H44" s="31">
        <v>8284</v>
      </c>
      <c r="I44" s="31">
        <v>3168</v>
      </c>
      <c r="J44" s="31">
        <v>97.43</v>
      </c>
      <c r="K44" s="31">
        <v>111.8</v>
      </c>
      <c r="L44" s="31">
        <v>1.05</v>
      </c>
      <c r="M44" s="31">
        <v>0.95</v>
      </c>
      <c r="N44" s="50">
        <v>0.97</v>
      </c>
      <c r="O44" s="50">
        <f t="shared" si="1"/>
        <v>918646.81721298443</v>
      </c>
      <c r="P44" s="51">
        <f t="shared" si="2"/>
        <v>8.7730771043840008E-4</v>
      </c>
      <c r="U44" s="52"/>
    </row>
    <row r="45" spans="1:21">
      <c r="A45" s="31">
        <v>40</v>
      </c>
      <c r="B45" s="31">
        <v>9734.4</v>
      </c>
      <c r="C45" s="31">
        <v>366.48</v>
      </c>
      <c r="D45" s="31">
        <v>70.23</v>
      </c>
      <c r="E45" s="31">
        <v>0.91</v>
      </c>
      <c r="F45" s="31">
        <v>114.52</v>
      </c>
      <c r="G45" s="58">
        <f t="shared" si="3"/>
        <v>111.35757519872695</v>
      </c>
      <c r="H45" s="31">
        <v>7172</v>
      </c>
      <c r="I45" s="31">
        <v>3174</v>
      </c>
      <c r="J45" s="31">
        <v>129.47</v>
      </c>
      <c r="K45" s="31">
        <v>111.8</v>
      </c>
      <c r="L45" s="31">
        <v>1</v>
      </c>
      <c r="M45" s="31">
        <v>1</v>
      </c>
      <c r="N45" s="50">
        <v>0.97</v>
      </c>
      <c r="O45" s="50">
        <f t="shared" si="1"/>
        <v>786398.43466920755</v>
      </c>
      <c r="P45" s="51">
        <f t="shared" si="2"/>
        <v>7.510105051090932E-4</v>
      </c>
      <c r="U45" s="52"/>
    </row>
    <row r="46" spans="1:21">
      <c r="A46" s="31">
        <v>41</v>
      </c>
      <c r="B46" s="31">
        <v>10423.92</v>
      </c>
      <c r="C46" s="31">
        <v>380.56</v>
      </c>
      <c r="D46" s="31">
        <v>102.51</v>
      </c>
      <c r="E46" s="31">
        <v>0.9</v>
      </c>
      <c r="F46" s="31">
        <v>120.87</v>
      </c>
      <c r="G46" s="58">
        <f t="shared" si="3"/>
        <v>115.23401833179176</v>
      </c>
      <c r="H46" s="31">
        <v>8198</v>
      </c>
      <c r="I46" s="31">
        <v>3257</v>
      </c>
      <c r="J46" s="31">
        <v>108.82</v>
      </c>
      <c r="K46" s="31">
        <v>111.8</v>
      </c>
      <c r="L46" s="31">
        <v>1.05</v>
      </c>
      <c r="M46" s="31">
        <v>0.95</v>
      </c>
      <c r="N46" s="50">
        <v>0.97</v>
      </c>
      <c r="O46" s="50">
        <f t="shared" si="1"/>
        <v>924600.63769608166</v>
      </c>
      <c r="P46" s="51">
        <f t="shared" si="2"/>
        <v>8.8299360899975795E-4</v>
      </c>
      <c r="U46" s="52"/>
    </row>
    <row r="47" spans="1:21">
      <c r="A47" s="31">
        <v>42</v>
      </c>
      <c r="B47" s="31">
        <v>9605.9599999999991</v>
      </c>
      <c r="C47" s="31">
        <v>361.28</v>
      </c>
      <c r="D47" s="31">
        <v>57.97</v>
      </c>
      <c r="E47" s="31">
        <v>0.92</v>
      </c>
      <c r="F47" s="31">
        <v>114.93</v>
      </c>
      <c r="G47" s="58">
        <f t="shared" si="3"/>
        <v>110.62048508185643</v>
      </c>
      <c r="H47" s="31">
        <v>6927</v>
      </c>
      <c r="I47" s="31">
        <v>3314</v>
      </c>
      <c r="J47" s="31">
        <v>52.35</v>
      </c>
      <c r="K47" s="31">
        <v>109.2</v>
      </c>
      <c r="L47" s="31">
        <v>1.02</v>
      </c>
      <c r="M47" s="31">
        <v>0.98</v>
      </c>
      <c r="N47" s="50">
        <v>0.97</v>
      </c>
      <c r="O47" s="50">
        <f t="shared" si="1"/>
        <v>794875.00810266822</v>
      </c>
      <c r="P47" s="51">
        <f t="shared" si="2"/>
        <v>7.5910563273804809E-4</v>
      </c>
      <c r="U47" s="52"/>
    </row>
    <row r="48" spans="1:21">
      <c r="A48" s="31">
        <v>43</v>
      </c>
      <c r="B48" s="31">
        <v>12553.32</v>
      </c>
      <c r="C48" s="31">
        <v>413.02</v>
      </c>
      <c r="D48" s="31">
        <v>159.09</v>
      </c>
      <c r="E48" s="31">
        <v>0.92</v>
      </c>
      <c r="F48" s="31">
        <v>130.41999999999999</v>
      </c>
      <c r="G48" s="58">
        <f t="shared" si="3"/>
        <v>126.45746496692028</v>
      </c>
      <c r="H48" s="31">
        <v>2580</v>
      </c>
      <c r="I48" s="31">
        <v>3444</v>
      </c>
      <c r="J48" s="31">
        <v>156.5</v>
      </c>
      <c r="K48" s="31">
        <v>124.8</v>
      </c>
      <c r="L48" s="31">
        <v>1.01</v>
      </c>
      <c r="M48" s="31">
        <v>0.99</v>
      </c>
      <c r="N48" s="50">
        <v>0.97</v>
      </c>
      <c r="O48" s="50">
        <f t="shared" si="1"/>
        <v>1161532.0826108046</v>
      </c>
      <c r="P48" s="51">
        <f t="shared" si="2"/>
        <v>1.1092631388933184E-3</v>
      </c>
      <c r="U48" s="52"/>
    </row>
    <row r="49" spans="1:22">
      <c r="A49" s="31">
        <v>44</v>
      </c>
      <c r="B49" s="31">
        <v>9531.6</v>
      </c>
      <c r="C49" s="31">
        <v>361.28</v>
      </c>
      <c r="D49" s="31">
        <v>7.69</v>
      </c>
      <c r="E49" s="31">
        <v>0.92</v>
      </c>
      <c r="F49" s="31">
        <v>113.96</v>
      </c>
      <c r="G49" s="58">
        <f t="shared" si="3"/>
        <v>110.19149515772776</v>
      </c>
      <c r="H49" s="31">
        <v>2655</v>
      </c>
      <c r="I49" s="31">
        <v>3510</v>
      </c>
      <c r="J49" s="31">
        <v>124.78</v>
      </c>
      <c r="K49" s="31">
        <v>109.2</v>
      </c>
      <c r="L49" s="31">
        <v>1.02</v>
      </c>
      <c r="M49" s="31">
        <v>0.98</v>
      </c>
      <c r="N49" s="50">
        <v>0.97</v>
      </c>
      <c r="O49" s="50">
        <f t="shared" si="1"/>
        <v>774918.3481122246</v>
      </c>
      <c r="P49" s="51">
        <f t="shared" si="2"/>
        <v>7.4004702244717451E-4</v>
      </c>
      <c r="U49" s="52"/>
    </row>
    <row r="50" spans="1:22">
      <c r="A50" s="31">
        <v>45</v>
      </c>
      <c r="B50" s="31">
        <v>9409.92</v>
      </c>
      <c r="C50" s="31">
        <v>359.12</v>
      </c>
      <c r="D50" s="31">
        <v>15.16</v>
      </c>
      <c r="E50" s="31">
        <v>0.92</v>
      </c>
      <c r="F50" s="31">
        <v>113.72</v>
      </c>
      <c r="G50" s="58">
        <f t="shared" si="3"/>
        <v>109.48588601125165</v>
      </c>
      <c r="H50" s="31">
        <v>2651</v>
      </c>
      <c r="I50" s="31">
        <v>3574</v>
      </c>
      <c r="J50" s="31">
        <v>10.54</v>
      </c>
      <c r="K50" s="31">
        <v>106.6</v>
      </c>
      <c r="L50" s="31">
        <v>1.04</v>
      </c>
      <c r="M50" s="31">
        <v>0.96</v>
      </c>
      <c r="N50" s="50">
        <v>0.97</v>
      </c>
      <c r="O50" s="50">
        <f t="shared" si="1"/>
        <v>770032.7127125687</v>
      </c>
      <c r="P50" s="51">
        <f t="shared" si="2"/>
        <v>7.3538124064050298E-4</v>
      </c>
      <c r="U50" s="52"/>
      <c r="V50" s="48" t="s">
        <v>34</v>
      </c>
    </row>
    <row r="51" spans="1:22">
      <c r="A51" s="31">
        <v>46</v>
      </c>
      <c r="B51" s="31">
        <v>10721.36</v>
      </c>
      <c r="C51" s="31">
        <v>382.08</v>
      </c>
      <c r="D51" s="31">
        <v>72.05</v>
      </c>
      <c r="E51" s="31">
        <v>0.92</v>
      </c>
      <c r="F51" s="31">
        <v>120.98</v>
      </c>
      <c r="G51" s="58">
        <f t="shared" si="3"/>
        <v>116.86651975433531</v>
      </c>
      <c r="H51" s="31">
        <v>7075</v>
      </c>
      <c r="I51" s="31">
        <v>3843</v>
      </c>
      <c r="J51" s="31">
        <v>61.78</v>
      </c>
      <c r="K51" s="31">
        <v>114.4</v>
      </c>
      <c r="L51" s="31">
        <v>1.01</v>
      </c>
      <c r="M51" s="31">
        <v>0.99</v>
      </c>
      <c r="N51" s="50">
        <v>0.97</v>
      </c>
      <c r="O51" s="50">
        <f t="shared" si="1"/>
        <v>927127.2859396392</v>
      </c>
      <c r="P51" s="51">
        <f t="shared" si="2"/>
        <v>8.854065580723554E-4</v>
      </c>
      <c r="U51" s="52"/>
    </row>
    <row r="52" spans="1:22">
      <c r="A52" s="31">
        <v>47</v>
      </c>
      <c r="B52" s="31">
        <v>9862.84</v>
      </c>
      <c r="C52" s="31">
        <v>371.68</v>
      </c>
      <c r="D52" s="31">
        <v>125.36</v>
      </c>
      <c r="E52" s="31">
        <v>0.9</v>
      </c>
      <c r="F52" s="31">
        <v>117</v>
      </c>
      <c r="G52" s="58">
        <f t="shared" si="3"/>
        <v>112.08981839817135</v>
      </c>
      <c r="H52" s="31">
        <v>5643</v>
      </c>
      <c r="I52" s="31">
        <v>3927</v>
      </c>
      <c r="J52" s="31">
        <v>126.87</v>
      </c>
      <c r="K52" s="31">
        <v>111.8</v>
      </c>
      <c r="L52" s="31">
        <v>1</v>
      </c>
      <c r="M52" s="31">
        <v>1</v>
      </c>
      <c r="N52" s="50">
        <v>0.96</v>
      </c>
      <c r="O52" s="50">
        <f t="shared" si="1"/>
        <v>838602.60578231816</v>
      </c>
      <c r="P52" s="51">
        <f t="shared" si="2"/>
        <v>8.0086548852211382E-4</v>
      </c>
      <c r="U52" s="52"/>
    </row>
    <row r="53" spans="1:22">
      <c r="A53" s="31">
        <v>48</v>
      </c>
      <c r="B53" s="31">
        <v>11606.92</v>
      </c>
      <c r="C53" s="31">
        <v>400.46</v>
      </c>
      <c r="D53" s="31">
        <v>157.22999999999999</v>
      </c>
      <c r="E53" s="31">
        <v>0.91</v>
      </c>
      <c r="F53" s="31">
        <v>131.24</v>
      </c>
      <c r="G53" s="58">
        <f t="shared" si="3"/>
        <v>121.59722591539033</v>
      </c>
      <c r="H53" s="31">
        <v>7338</v>
      </c>
      <c r="I53" s="31">
        <v>3990</v>
      </c>
      <c r="J53" s="31">
        <v>146.31</v>
      </c>
      <c r="K53" s="31">
        <v>114.43</v>
      </c>
      <c r="L53" s="31">
        <v>1.1399999999999999</v>
      </c>
      <c r="M53" s="31">
        <v>0.88</v>
      </c>
      <c r="N53" s="50">
        <v>0.97</v>
      </c>
      <c r="O53" s="50">
        <f t="shared" si="1"/>
        <v>1183579.0994559389</v>
      </c>
      <c r="P53" s="51">
        <f t="shared" si="2"/>
        <v>1.1303180399804215E-3</v>
      </c>
    </row>
    <row r="54" spans="1:22">
      <c r="A54" s="31">
        <v>49</v>
      </c>
      <c r="B54" s="31">
        <v>9605.9599999999991</v>
      </c>
      <c r="C54" s="31">
        <v>362.8</v>
      </c>
      <c r="D54" s="31">
        <v>154.91</v>
      </c>
      <c r="E54" s="31">
        <v>0.92</v>
      </c>
      <c r="F54" s="31">
        <v>116.19</v>
      </c>
      <c r="G54" s="58">
        <f t="shared" si="3"/>
        <v>110.62048508185643</v>
      </c>
      <c r="H54" s="31">
        <v>1783</v>
      </c>
      <c r="I54" s="31">
        <v>4092</v>
      </c>
      <c r="J54" s="31">
        <v>139.54</v>
      </c>
      <c r="K54" s="31">
        <v>109.2</v>
      </c>
      <c r="L54" s="31">
        <v>1.05</v>
      </c>
      <c r="M54" s="31">
        <v>0.95</v>
      </c>
      <c r="N54" s="50">
        <v>0.97</v>
      </c>
      <c r="O54" s="50">
        <f t="shared" si="1"/>
        <v>821305.77661528124</v>
      </c>
      <c r="P54" s="51">
        <f t="shared" si="2"/>
        <v>7.8434701666759354E-4</v>
      </c>
      <c r="U54" s="52"/>
    </row>
    <row r="55" spans="1:22">
      <c r="A55" s="31">
        <v>50</v>
      </c>
      <c r="B55" s="31">
        <v>11255.4</v>
      </c>
      <c r="C55" s="31">
        <v>391.59</v>
      </c>
      <c r="D55" s="31">
        <v>136.85</v>
      </c>
      <c r="E55" s="31">
        <v>0.92</v>
      </c>
      <c r="F55" s="31">
        <v>123.85</v>
      </c>
      <c r="G55" s="58">
        <f t="shared" si="3"/>
        <v>119.74176035107602</v>
      </c>
      <c r="H55" s="31">
        <v>3125</v>
      </c>
      <c r="I55" s="31">
        <v>4182</v>
      </c>
      <c r="J55" s="31">
        <v>129.04</v>
      </c>
      <c r="K55" s="31">
        <v>119.5</v>
      </c>
      <c r="L55" s="31">
        <v>1.02</v>
      </c>
      <c r="M55" s="31">
        <v>0.98</v>
      </c>
      <c r="N55" s="50">
        <v>0.97</v>
      </c>
      <c r="O55" s="50">
        <f t="shared" si="1"/>
        <v>994687.48803281679</v>
      </c>
      <c r="P55" s="51">
        <f t="shared" si="2"/>
        <v>9.4992655107134006E-4</v>
      </c>
      <c r="U55" s="52"/>
    </row>
    <row r="56" spans="1:22">
      <c r="A56" s="31">
        <v>51</v>
      </c>
      <c r="B56" s="31">
        <v>11505.52</v>
      </c>
      <c r="C56" s="31">
        <v>396.16</v>
      </c>
      <c r="D56" s="31">
        <v>41.3</v>
      </c>
      <c r="E56" s="31">
        <v>0.92</v>
      </c>
      <c r="F56" s="31">
        <v>125.23</v>
      </c>
      <c r="G56" s="58">
        <f t="shared" si="3"/>
        <v>121.06491389249067</v>
      </c>
      <c r="H56" s="31">
        <v>8265</v>
      </c>
      <c r="I56" s="31">
        <v>4302</v>
      </c>
      <c r="J56" s="31">
        <v>41.63</v>
      </c>
      <c r="K56" s="31">
        <v>119.6</v>
      </c>
      <c r="L56" s="31">
        <v>1.01</v>
      </c>
      <c r="M56" s="31">
        <v>0.99</v>
      </c>
      <c r="N56" s="50">
        <v>0.97</v>
      </c>
      <c r="O56" s="50">
        <f t="shared" si="1"/>
        <v>1028309.3011511838</v>
      </c>
      <c r="P56" s="51">
        <f t="shared" si="2"/>
        <v>9.8203538259938059E-4</v>
      </c>
      <c r="U56" s="52"/>
    </row>
    <row r="57" spans="1:22">
      <c r="A57" s="31">
        <v>52</v>
      </c>
      <c r="B57" s="31">
        <v>11755.64</v>
      </c>
      <c r="C57" s="31">
        <v>401.99</v>
      </c>
      <c r="D57" s="31">
        <v>43.6</v>
      </c>
      <c r="E57" s="31">
        <v>0.91</v>
      </c>
      <c r="F57" s="31">
        <v>129.4</v>
      </c>
      <c r="G57" s="58">
        <f t="shared" si="3"/>
        <v>122.37376181035636</v>
      </c>
      <c r="H57" s="31">
        <v>1768</v>
      </c>
      <c r="I57" s="31">
        <v>4416</v>
      </c>
      <c r="J57" s="31">
        <v>22.44</v>
      </c>
      <c r="K57" s="31">
        <v>122.2</v>
      </c>
      <c r="L57" s="31">
        <v>1.04</v>
      </c>
      <c r="M57" s="31">
        <v>0.96</v>
      </c>
      <c r="N57" s="50">
        <v>0.97</v>
      </c>
      <c r="O57" s="50">
        <f t="shared" si="1"/>
        <v>1134492.0354065208</v>
      </c>
      <c r="P57" s="51">
        <f t="shared" si="2"/>
        <v>1.0834398938132273E-3</v>
      </c>
      <c r="U57" s="52"/>
    </row>
    <row r="58" spans="1:22">
      <c r="A58" s="31">
        <v>53</v>
      </c>
      <c r="B58" s="31">
        <v>11099.92</v>
      </c>
      <c r="C58" s="31">
        <v>387.91</v>
      </c>
      <c r="D58" s="31">
        <v>68.349999999999994</v>
      </c>
      <c r="E58" s="31">
        <v>0.93</v>
      </c>
      <c r="F58" s="31">
        <v>124.04</v>
      </c>
      <c r="G58" s="58">
        <f t="shared" si="3"/>
        <v>118.91183909816131</v>
      </c>
      <c r="H58" s="31">
        <v>3336</v>
      </c>
      <c r="I58" s="31">
        <v>4503</v>
      </c>
      <c r="J58" s="31">
        <v>56.98</v>
      </c>
      <c r="K58" s="31">
        <v>117</v>
      </c>
      <c r="L58" s="31">
        <v>1.04</v>
      </c>
      <c r="M58" s="31">
        <v>0.96</v>
      </c>
      <c r="N58" s="50">
        <v>0.97</v>
      </c>
      <c r="O58" s="50">
        <f t="shared" si="1"/>
        <v>999272.40617866453</v>
      </c>
      <c r="P58" s="51">
        <f t="shared" si="2"/>
        <v>9.543051479006246E-4</v>
      </c>
      <c r="U58" s="52"/>
    </row>
    <row r="59" spans="1:22">
      <c r="A59" s="31">
        <v>54</v>
      </c>
      <c r="B59" s="31">
        <v>12303.2</v>
      </c>
      <c r="C59" s="31">
        <v>410.86</v>
      </c>
      <c r="D59" s="31">
        <v>126.81</v>
      </c>
      <c r="E59" s="31">
        <v>0.92</v>
      </c>
      <c r="F59" s="31">
        <v>129.16999999999999</v>
      </c>
      <c r="G59" s="58">
        <f t="shared" si="3"/>
        <v>125.19131855699187</v>
      </c>
      <c r="H59" s="31">
        <v>7364</v>
      </c>
      <c r="I59" s="31">
        <v>4556</v>
      </c>
      <c r="J59" s="31">
        <v>130.1</v>
      </c>
      <c r="K59" s="31">
        <v>124.8</v>
      </c>
      <c r="L59" s="31">
        <v>1.02</v>
      </c>
      <c r="M59" s="31">
        <v>0.98</v>
      </c>
      <c r="N59" s="50">
        <v>0.97</v>
      </c>
      <c r="O59" s="50">
        <f t="shared" si="1"/>
        <v>1128453.3263331759</v>
      </c>
      <c r="P59" s="51">
        <f t="shared" si="2"/>
        <v>1.0776729266481829E-3</v>
      </c>
      <c r="U59" s="52"/>
    </row>
    <row r="60" spans="1:22">
      <c r="A60" s="31">
        <v>55</v>
      </c>
      <c r="B60" s="31">
        <v>9889.8799999999992</v>
      </c>
      <c r="C60" s="31">
        <v>368</v>
      </c>
      <c r="D60" s="31">
        <v>124.43</v>
      </c>
      <c r="E60" s="31">
        <v>0.92</v>
      </c>
      <c r="F60" s="31">
        <v>117.89</v>
      </c>
      <c r="G60" s="58">
        <f t="shared" si="3"/>
        <v>112.24336616659197</v>
      </c>
      <c r="H60" s="31">
        <v>6652</v>
      </c>
      <c r="I60" s="31">
        <v>4581</v>
      </c>
      <c r="J60" s="31">
        <v>131.41999999999999</v>
      </c>
      <c r="K60" s="31">
        <v>110.46</v>
      </c>
      <c r="L60" s="31">
        <v>1.05</v>
      </c>
      <c r="M60" s="31">
        <v>0.95</v>
      </c>
      <c r="N60" s="50">
        <v>0.97</v>
      </c>
      <c r="O60" s="50">
        <f t="shared" si="1"/>
        <v>857885.89106893737</v>
      </c>
      <c r="P60" s="51">
        <f t="shared" si="2"/>
        <v>8.1928102597083523E-4</v>
      </c>
      <c r="T60" s="52"/>
      <c r="U60" s="52"/>
    </row>
    <row r="61" spans="1:22">
      <c r="A61" s="31">
        <v>56</v>
      </c>
      <c r="B61" s="31">
        <v>10552.36</v>
      </c>
      <c r="C61" s="31">
        <v>380.56</v>
      </c>
      <c r="D61" s="31">
        <v>175.32</v>
      </c>
      <c r="E61" s="31">
        <v>0.92</v>
      </c>
      <c r="F61" s="31">
        <v>119.97</v>
      </c>
      <c r="G61" s="58">
        <f t="shared" si="3"/>
        <v>115.94178200841414</v>
      </c>
      <c r="H61" s="31">
        <v>3301</v>
      </c>
      <c r="I61" s="31">
        <v>4708</v>
      </c>
      <c r="J61" s="31">
        <v>29.9</v>
      </c>
      <c r="K61" s="31">
        <v>114.4</v>
      </c>
      <c r="L61" s="31">
        <v>1.01</v>
      </c>
      <c r="M61" s="31">
        <v>0.99</v>
      </c>
      <c r="N61" s="50">
        <v>0.97</v>
      </c>
      <c r="O61" s="50">
        <f t="shared" si="1"/>
        <v>904100.26985255117</v>
      </c>
      <c r="P61" s="51">
        <f t="shared" si="2"/>
        <v>8.6341575770918627E-4</v>
      </c>
      <c r="T61" s="52"/>
      <c r="U61" s="52"/>
    </row>
    <row r="62" spans="1:22">
      <c r="A62" s="31">
        <v>57</v>
      </c>
      <c r="B62" s="31">
        <v>10525.32</v>
      </c>
      <c r="C62" s="31">
        <v>376.88</v>
      </c>
      <c r="D62" s="31">
        <v>176.91</v>
      </c>
      <c r="E62" s="31">
        <v>0.93</v>
      </c>
      <c r="F62" s="31">
        <v>120.44</v>
      </c>
      <c r="G62" s="58">
        <f t="shared" si="3"/>
        <v>115.79313863702811</v>
      </c>
      <c r="H62" s="31">
        <v>3368</v>
      </c>
      <c r="I62" s="31">
        <v>4724</v>
      </c>
      <c r="J62" s="31">
        <v>13.74</v>
      </c>
      <c r="K62" s="31">
        <v>111.8</v>
      </c>
      <c r="L62" s="31">
        <v>1.03</v>
      </c>
      <c r="M62" s="31">
        <v>0.97</v>
      </c>
      <c r="N62" s="50">
        <v>0.97</v>
      </c>
      <c r="O62" s="50">
        <f t="shared" si="1"/>
        <v>914767.78710293502</v>
      </c>
      <c r="P62" s="51">
        <f t="shared" si="2"/>
        <v>8.7360323668330287E-4</v>
      </c>
      <c r="T62" s="52"/>
      <c r="U62" s="52"/>
    </row>
    <row r="63" spans="1:22">
      <c r="A63" s="31">
        <v>58</v>
      </c>
      <c r="B63" s="31">
        <v>11363.56</v>
      </c>
      <c r="C63" s="31">
        <v>393.11</v>
      </c>
      <c r="D63" s="31">
        <v>37.99</v>
      </c>
      <c r="E63" s="31">
        <v>0.92</v>
      </c>
      <c r="F63" s="31">
        <v>125.02</v>
      </c>
      <c r="G63" s="58">
        <f t="shared" si="3"/>
        <v>120.31572054999698</v>
      </c>
      <c r="H63" s="31">
        <v>3384</v>
      </c>
      <c r="I63" s="31">
        <v>4787</v>
      </c>
      <c r="J63" s="31">
        <v>73.069999999999993</v>
      </c>
      <c r="K63" s="31">
        <v>119.6</v>
      </c>
      <c r="L63" s="31">
        <v>1.01</v>
      </c>
      <c r="M63" s="31">
        <v>0.99</v>
      </c>
      <c r="N63" s="50">
        <v>0.97</v>
      </c>
      <c r="O63" s="50">
        <f t="shared" si="1"/>
        <v>1023144.8109865558</v>
      </c>
      <c r="P63" s="51">
        <f t="shared" si="2"/>
        <v>9.7710329449216069E-4</v>
      </c>
      <c r="T63" s="52"/>
      <c r="U63" s="52"/>
    </row>
    <row r="64" spans="1:22">
      <c r="A64" s="31">
        <v>59</v>
      </c>
      <c r="B64" s="31">
        <v>11897.6</v>
      </c>
      <c r="C64" s="31">
        <v>406.29</v>
      </c>
      <c r="D64" s="31">
        <v>111.85</v>
      </c>
      <c r="E64" s="31">
        <v>0.91</v>
      </c>
      <c r="F64" s="31">
        <v>127.64</v>
      </c>
      <c r="G64" s="58">
        <f t="shared" si="3"/>
        <v>123.11043149932115</v>
      </c>
      <c r="H64" s="31">
        <v>2055</v>
      </c>
      <c r="I64" s="31">
        <v>4758</v>
      </c>
      <c r="J64" s="31">
        <v>123.37</v>
      </c>
      <c r="K64" s="31">
        <v>123.33</v>
      </c>
      <c r="L64" s="31">
        <v>1.02</v>
      </c>
      <c r="M64" s="31">
        <v>0.98</v>
      </c>
      <c r="N64" s="50">
        <v>0.96</v>
      </c>
      <c r="O64" s="50">
        <f t="shared" si="1"/>
        <v>1088827.3189140505</v>
      </c>
      <c r="P64" s="51">
        <f t="shared" si="2"/>
        <v>1.0398300895629183E-3</v>
      </c>
      <c r="T64" s="52"/>
      <c r="U64" s="52"/>
    </row>
    <row r="65" spans="1:21">
      <c r="A65" s="31">
        <v>60</v>
      </c>
      <c r="B65" s="31">
        <v>9254.44</v>
      </c>
      <c r="C65" s="31">
        <v>356.97</v>
      </c>
      <c r="D65" s="31">
        <v>110.08</v>
      </c>
      <c r="E65" s="31">
        <v>0.91</v>
      </c>
      <c r="F65" s="31">
        <v>113</v>
      </c>
      <c r="G65" s="58">
        <f t="shared" si="3"/>
        <v>108.5776014719485</v>
      </c>
      <c r="H65" s="31">
        <v>8252</v>
      </c>
      <c r="I65" s="31">
        <v>4769</v>
      </c>
      <c r="J65" s="31">
        <v>156.97</v>
      </c>
      <c r="K65" s="31">
        <v>106.6</v>
      </c>
      <c r="L65" s="31">
        <v>1.02</v>
      </c>
      <c r="M65" s="31">
        <v>0.98</v>
      </c>
      <c r="N65" s="50">
        <v>0.97</v>
      </c>
      <c r="O65" s="50">
        <f t="shared" si="1"/>
        <v>755499.10251445859</v>
      </c>
      <c r="P65" s="51">
        <f t="shared" si="2"/>
        <v>7.2150164290130786E-4</v>
      </c>
      <c r="T65" s="52"/>
      <c r="U65" s="52"/>
    </row>
    <row r="66" spans="1:21">
      <c r="A66" s="31">
        <v>61</v>
      </c>
      <c r="B66" s="31">
        <v>1919.84</v>
      </c>
      <c r="C66" s="31">
        <v>162.57</v>
      </c>
      <c r="D66" s="31">
        <v>105.53</v>
      </c>
      <c r="E66" s="31">
        <v>0.91</v>
      </c>
      <c r="F66" s="31">
        <v>55.09</v>
      </c>
      <c r="G66" s="58">
        <f t="shared" si="3"/>
        <v>49.45357470350767</v>
      </c>
      <c r="H66" s="31">
        <v>8295</v>
      </c>
      <c r="I66" s="31">
        <v>4759</v>
      </c>
      <c r="J66" s="31">
        <v>109.29</v>
      </c>
      <c r="K66" s="31">
        <v>46.66</v>
      </c>
      <c r="L66" s="31">
        <v>1.17</v>
      </c>
      <c r="M66" s="31">
        <v>0.85</v>
      </c>
      <c r="N66" s="50">
        <v>0.94</v>
      </c>
      <c r="O66" s="50">
        <f t="shared" si="1"/>
        <v>87542.095761603996</v>
      </c>
      <c r="P66" s="51">
        <f t="shared" si="2"/>
        <v>8.3602701452331811E-5</v>
      </c>
      <c r="T66" s="52"/>
      <c r="U66" s="52"/>
    </row>
    <row r="67" spans="1:21">
      <c r="A67" s="31">
        <v>62</v>
      </c>
      <c r="B67" s="31">
        <v>9903.4</v>
      </c>
      <c r="C67" s="31">
        <v>368</v>
      </c>
      <c r="D67" s="31">
        <v>96.13</v>
      </c>
      <c r="E67" s="31">
        <v>0.92</v>
      </c>
      <c r="F67" s="31">
        <v>117</v>
      </c>
      <c r="G67" s="58">
        <f t="shared" si="3"/>
        <v>112.32006133520382</v>
      </c>
      <c r="H67" s="31">
        <v>8157</v>
      </c>
      <c r="I67" s="31">
        <v>4892</v>
      </c>
      <c r="J67" s="31">
        <v>53.13</v>
      </c>
      <c r="K67" s="31">
        <v>111.62</v>
      </c>
      <c r="L67" s="31">
        <v>1.03</v>
      </c>
      <c r="M67" s="31">
        <v>0.97</v>
      </c>
      <c r="N67" s="50">
        <v>0.97</v>
      </c>
      <c r="O67" s="50">
        <f t="shared" si="1"/>
        <v>838602.60578231816</v>
      </c>
      <c r="P67" s="51">
        <f t="shared" si="2"/>
        <v>8.0086548852211382E-4</v>
      </c>
      <c r="T67" s="52"/>
      <c r="U67" s="52"/>
    </row>
    <row r="68" spans="1:21">
      <c r="A68" s="31">
        <v>63</v>
      </c>
      <c r="B68" s="31">
        <v>9409.92</v>
      </c>
      <c r="C68" s="31">
        <v>361.28</v>
      </c>
      <c r="D68" s="31">
        <v>152.5</v>
      </c>
      <c r="E68" s="31">
        <v>0.91</v>
      </c>
      <c r="F68" s="31">
        <v>113.36</v>
      </c>
      <c r="G68" s="58">
        <f t="shared" si="3"/>
        <v>109.48588601125165</v>
      </c>
      <c r="H68" s="31">
        <v>8112</v>
      </c>
      <c r="I68" s="31">
        <v>4880</v>
      </c>
      <c r="J68" s="31">
        <v>143.38999999999999</v>
      </c>
      <c r="K68" s="31">
        <v>109.2</v>
      </c>
      <c r="L68" s="31">
        <v>1.02</v>
      </c>
      <c r="M68" s="31">
        <v>0.98</v>
      </c>
      <c r="N68" s="50">
        <v>0.96</v>
      </c>
      <c r="O68" s="50">
        <f t="shared" si="1"/>
        <v>762742.83032839349</v>
      </c>
      <c r="P68" s="51">
        <f t="shared" si="2"/>
        <v>7.2841940296361572E-4</v>
      </c>
      <c r="T68" s="52"/>
      <c r="U68" s="52"/>
    </row>
    <row r="69" spans="1:21">
      <c r="A69" s="31">
        <v>64</v>
      </c>
      <c r="B69" s="31">
        <v>13418.6</v>
      </c>
      <c r="C69" s="31">
        <v>472.11</v>
      </c>
      <c r="D69" s="31">
        <v>141.62</v>
      </c>
      <c r="E69" s="31">
        <v>0.76</v>
      </c>
      <c r="F69" s="31">
        <v>160.80000000000001</v>
      </c>
      <c r="G69" s="58">
        <f t="shared" si="3"/>
        <v>130.74309909812999</v>
      </c>
      <c r="H69" s="31">
        <v>5949</v>
      </c>
      <c r="I69" s="31">
        <v>5186</v>
      </c>
      <c r="J69" s="31">
        <v>129.09</v>
      </c>
      <c r="K69" s="31">
        <v>120.86</v>
      </c>
      <c r="L69" s="31">
        <v>1.45</v>
      </c>
      <c r="M69" s="31">
        <v>0.69</v>
      </c>
      <c r="N69" s="50">
        <v>0.92</v>
      </c>
      <c r="O69" s="50">
        <f t="shared" si="1"/>
        <v>2176991.6112498287</v>
      </c>
      <c r="P69" s="51">
        <f t="shared" si="2"/>
        <v>2.0790269887435864E-3</v>
      </c>
      <c r="T69" s="52"/>
      <c r="U69" s="52"/>
    </row>
    <row r="70" spans="1:21">
      <c r="A70" s="31">
        <v>65</v>
      </c>
      <c r="B70" s="31">
        <v>9342.32</v>
      </c>
      <c r="C70" s="31">
        <v>356.97</v>
      </c>
      <c r="D70" s="31">
        <v>179.68</v>
      </c>
      <c r="E70" s="31">
        <v>0.92</v>
      </c>
      <c r="F70" s="31">
        <v>114.52</v>
      </c>
      <c r="G70" s="58">
        <f t="shared" ref="G70:G97" si="4">SQRT(((4*B70)/3.14))</f>
        <v>109.09190889331462</v>
      </c>
      <c r="H70" s="31">
        <v>7791</v>
      </c>
      <c r="I70" s="31">
        <v>5261</v>
      </c>
      <c r="J70" s="31">
        <v>50.53</v>
      </c>
      <c r="K70" s="31">
        <v>106.6</v>
      </c>
      <c r="L70" s="31">
        <v>1.03</v>
      </c>
      <c r="M70" s="31">
        <v>0.97</v>
      </c>
      <c r="N70" s="50">
        <v>0.97</v>
      </c>
      <c r="O70" s="50">
        <f t="shared" si="1"/>
        <v>786398.43466920755</v>
      </c>
      <c r="P70" s="51">
        <f t="shared" si="2"/>
        <v>7.510105051090932E-4</v>
      </c>
      <c r="T70" s="52"/>
      <c r="U70" s="52"/>
    </row>
    <row r="71" spans="1:21">
      <c r="A71" s="31">
        <v>66</v>
      </c>
      <c r="B71" s="31">
        <v>11093.16</v>
      </c>
      <c r="C71" s="31">
        <v>397.68</v>
      </c>
      <c r="D71" s="31">
        <v>156.69999999999999</v>
      </c>
      <c r="E71" s="31">
        <v>0.88</v>
      </c>
      <c r="F71" s="31">
        <v>127.19</v>
      </c>
      <c r="G71" s="58">
        <f t="shared" si="4"/>
        <v>118.8756241318583</v>
      </c>
      <c r="H71" s="31">
        <v>7776</v>
      </c>
      <c r="I71" s="31">
        <v>5272</v>
      </c>
      <c r="J71" s="31">
        <v>139.13999999999999</v>
      </c>
      <c r="K71" s="31">
        <v>117</v>
      </c>
      <c r="L71" s="31">
        <v>1.03</v>
      </c>
      <c r="M71" s="31">
        <v>0.97</v>
      </c>
      <c r="N71" s="50">
        <v>0.96</v>
      </c>
      <c r="O71" s="50">
        <f t="shared" ref="O71:O97" si="5">4/3*PI()*(F71/2)^3</f>
        <v>1077351.7570290798</v>
      </c>
      <c r="P71" s="51">
        <f t="shared" ref="P71:P97" si="6">0.000000955*O71/1000</f>
        <v>1.0288709279627712E-3</v>
      </c>
      <c r="T71" s="52"/>
      <c r="U71" s="52"/>
    </row>
    <row r="72" spans="1:21">
      <c r="A72" s="31">
        <v>67</v>
      </c>
      <c r="B72" s="31">
        <v>10782.2</v>
      </c>
      <c r="C72" s="31">
        <v>383.6</v>
      </c>
      <c r="D72" s="31">
        <v>134.94999999999999</v>
      </c>
      <c r="E72" s="31">
        <v>0.92</v>
      </c>
      <c r="F72" s="31">
        <v>126.36</v>
      </c>
      <c r="G72" s="58">
        <f t="shared" si="4"/>
        <v>117.19763915797887</v>
      </c>
      <c r="H72" s="31">
        <v>4735</v>
      </c>
      <c r="I72" s="31">
        <v>5313</v>
      </c>
      <c r="J72" s="31">
        <v>143.37</v>
      </c>
      <c r="K72" s="31">
        <v>114.4</v>
      </c>
      <c r="L72" s="31">
        <v>1.06</v>
      </c>
      <c r="M72" s="31">
        <v>0.94</v>
      </c>
      <c r="N72" s="50">
        <v>0.97</v>
      </c>
      <c r="O72" s="50">
        <f t="shared" si="5"/>
        <v>1056397.7657352556</v>
      </c>
      <c r="P72" s="51">
        <f t="shared" si="6"/>
        <v>1.0088598662771691E-3</v>
      </c>
      <c r="T72" s="52"/>
      <c r="U72" s="52"/>
    </row>
    <row r="73" spans="1:21">
      <c r="A73" s="31">
        <v>68</v>
      </c>
      <c r="B73" s="31">
        <v>9943.9599999999991</v>
      </c>
      <c r="C73" s="31">
        <v>368</v>
      </c>
      <c r="D73" s="31">
        <v>11.62</v>
      </c>
      <c r="E73" s="31">
        <v>0.92</v>
      </c>
      <c r="F73" s="31">
        <v>117.81</v>
      </c>
      <c r="G73" s="58">
        <f t="shared" si="4"/>
        <v>112.54983326577106</v>
      </c>
      <c r="H73" s="31">
        <v>4141</v>
      </c>
      <c r="I73" s="31">
        <v>5651</v>
      </c>
      <c r="J73" s="31">
        <v>22.04</v>
      </c>
      <c r="K73" s="31">
        <v>109.2</v>
      </c>
      <c r="L73" s="31">
        <v>1.04</v>
      </c>
      <c r="M73" s="31">
        <v>0.96</v>
      </c>
      <c r="N73" s="50">
        <v>0.97</v>
      </c>
      <c r="O73" s="50">
        <f t="shared" si="5"/>
        <v>856140.59522533754</v>
      </c>
      <c r="P73" s="51">
        <f t="shared" si="6"/>
        <v>8.1761426844019741E-4</v>
      </c>
      <c r="T73" s="52"/>
      <c r="U73" s="52"/>
    </row>
    <row r="74" spans="1:21">
      <c r="A74" s="31">
        <v>69</v>
      </c>
      <c r="B74" s="31">
        <v>9822.2800000000007</v>
      </c>
      <c r="C74" s="31">
        <v>367.11</v>
      </c>
      <c r="D74" s="31">
        <v>46.83</v>
      </c>
      <c r="E74" s="31">
        <v>0.92</v>
      </c>
      <c r="F74" s="31">
        <v>118.26</v>
      </c>
      <c r="G74" s="58">
        <f t="shared" si="4"/>
        <v>111.85910154621355</v>
      </c>
      <c r="H74" s="31">
        <v>4368</v>
      </c>
      <c r="I74" s="31">
        <v>5687</v>
      </c>
      <c r="J74" s="31">
        <v>33.340000000000003</v>
      </c>
      <c r="K74" s="31">
        <v>108.47</v>
      </c>
      <c r="L74" s="31">
        <v>1.07</v>
      </c>
      <c r="M74" s="31">
        <v>0.93</v>
      </c>
      <c r="N74" s="50">
        <v>0.97</v>
      </c>
      <c r="O74" s="50">
        <f t="shared" si="5"/>
        <v>865988.7422938518</v>
      </c>
      <c r="P74" s="51">
        <f t="shared" si="6"/>
        <v>8.2701924889062839E-4</v>
      </c>
      <c r="T74" s="52"/>
      <c r="U74" s="52"/>
    </row>
    <row r="75" spans="1:21">
      <c r="A75" s="31">
        <v>70</v>
      </c>
      <c r="B75" s="31">
        <v>10167.040000000001</v>
      </c>
      <c r="C75" s="31">
        <v>373.83</v>
      </c>
      <c r="D75" s="31">
        <v>0.17</v>
      </c>
      <c r="E75" s="31">
        <v>0.91</v>
      </c>
      <c r="F75" s="31">
        <v>117</v>
      </c>
      <c r="G75" s="58">
        <f t="shared" si="4"/>
        <v>113.80528683721997</v>
      </c>
      <c r="H75" s="31">
        <v>3591</v>
      </c>
      <c r="I75" s="31">
        <v>5925</v>
      </c>
      <c r="J75" s="31">
        <v>36.869999999999997</v>
      </c>
      <c r="K75" s="31">
        <v>114.4</v>
      </c>
      <c r="L75" s="31">
        <v>1</v>
      </c>
      <c r="M75" s="31">
        <v>1</v>
      </c>
      <c r="N75" s="50">
        <v>0.97</v>
      </c>
      <c r="O75" s="50">
        <f t="shared" si="5"/>
        <v>838602.60578231816</v>
      </c>
      <c r="P75" s="51">
        <f t="shared" si="6"/>
        <v>8.0086548852211382E-4</v>
      </c>
    </row>
    <row r="76" spans="1:21">
      <c r="A76" s="31">
        <v>71</v>
      </c>
      <c r="B76" s="31">
        <v>9984.52</v>
      </c>
      <c r="C76" s="31">
        <v>371.05</v>
      </c>
      <c r="D76" s="31">
        <v>145.31</v>
      </c>
      <c r="E76" s="31">
        <v>0.91</v>
      </c>
      <c r="F76" s="31">
        <v>120.19</v>
      </c>
      <c r="G76" s="58">
        <f t="shared" si="4"/>
        <v>112.77913706870514</v>
      </c>
      <c r="H76" s="31">
        <v>6905</v>
      </c>
      <c r="I76" s="31">
        <v>5926</v>
      </c>
      <c r="J76" s="31">
        <v>141.15</v>
      </c>
      <c r="K76" s="31">
        <v>111.8</v>
      </c>
      <c r="L76" s="31">
        <v>1.04</v>
      </c>
      <c r="M76" s="31">
        <v>0.96</v>
      </c>
      <c r="N76" s="50">
        <v>0.97</v>
      </c>
      <c r="O76" s="50">
        <f t="shared" si="5"/>
        <v>909083.19126502285</v>
      </c>
      <c r="P76" s="51">
        <f t="shared" si="6"/>
        <v>8.6817444765809678E-4</v>
      </c>
    </row>
    <row r="77" spans="1:21">
      <c r="A77" s="31">
        <v>72</v>
      </c>
      <c r="B77" s="31">
        <v>10552.36</v>
      </c>
      <c r="C77" s="31">
        <v>380.56</v>
      </c>
      <c r="D77" s="31">
        <v>129.94</v>
      </c>
      <c r="E77" s="31">
        <v>0.92</v>
      </c>
      <c r="F77" s="31">
        <v>120.19</v>
      </c>
      <c r="G77" s="58">
        <f t="shared" si="4"/>
        <v>115.94178200841414</v>
      </c>
      <c r="H77" s="31">
        <v>4262</v>
      </c>
      <c r="I77" s="31">
        <v>6030</v>
      </c>
      <c r="J77" s="31">
        <v>141.15</v>
      </c>
      <c r="K77" s="31">
        <v>114.4</v>
      </c>
      <c r="L77" s="31">
        <v>1.02</v>
      </c>
      <c r="M77" s="31">
        <v>0.98</v>
      </c>
      <c r="N77" s="50">
        <v>0.97</v>
      </c>
      <c r="O77" s="50">
        <f t="shared" si="5"/>
        <v>909083.19126502285</v>
      </c>
      <c r="P77" s="51">
        <f t="shared" si="6"/>
        <v>8.6817444765809678E-4</v>
      </c>
    </row>
    <row r="78" spans="1:21">
      <c r="A78" s="31">
        <v>73</v>
      </c>
      <c r="B78" s="31">
        <v>9923.68</v>
      </c>
      <c r="C78" s="31">
        <v>366.48</v>
      </c>
      <c r="D78" s="31">
        <v>109.19</v>
      </c>
      <c r="E78" s="31">
        <v>0.93</v>
      </c>
      <c r="F78" s="31">
        <v>116.8</v>
      </c>
      <c r="G78" s="58">
        <f t="shared" si="4"/>
        <v>112.43500599567915</v>
      </c>
      <c r="H78" s="31">
        <v>6600</v>
      </c>
      <c r="I78" s="31">
        <v>6367</v>
      </c>
      <c r="J78" s="31">
        <v>73.180000000000007</v>
      </c>
      <c r="K78" s="31">
        <v>111.8</v>
      </c>
      <c r="L78" s="31">
        <v>1.01</v>
      </c>
      <c r="M78" s="31">
        <v>0.99</v>
      </c>
      <c r="N78" s="50">
        <v>0.97</v>
      </c>
      <c r="O78" s="50">
        <f t="shared" si="5"/>
        <v>834309.4267368383</v>
      </c>
      <c r="P78" s="51">
        <f t="shared" si="6"/>
        <v>7.9676550253368053E-4</v>
      </c>
    </row>
    <row r="79" spans="1:21">
      <c r="A79" s="31">
        <v>74</v>
      </c>
      <c r="B79" s="31">
        <v>11512.28</v>
      </c>
      <c r="C79" s="31">
        <v>398.94</v>
      </c>
      <c r="D79" s="31">
        <v>121.05</v>
      </c>
      <c r="E79" s="31">
        <v>0.91</v>
      </c>
      <c r="F79" s="31">
        <v>125.66</v>
      </c>
      <c r="G79" s="58">
        <f t="shared" si="4"/>
        <v>121.1004741558196</v>
      </c>
      <c r="H79" s="31">
        <v>6334</v>
      </c>
      <c r="I79" s="31">
        <v>6545</v>
      </c>
      <c r="J79" s="31">
        <v>114.44</v>
      </c>
      <c r="K79" s="31">
        <v>121.34</v>
      </c>
      <c r="L79" s="31">
        <v>1.02</v>
      </c>
      <c r="M79" s="31">
        <v>0.98</v>
      </c>
      <c r="N79" s="50">
        <v>0.97</v>
      </c>
      <c r="O79" s="50">
        <f t="shared" si="5"/>
        <v>1038938.3761030472</v>
      </c>
      <c r="P79" s="51">
        <f t="shared" si="6"/>
        <v>9.9218614917841001E-4</v>
      </c>
    </row>
    <row r="80" spans="1:21">
      <c r="A80" s="31">
        <v>75</v>
      </c>
      <c r="B80" s="31">
        <v>9457.24</v>
      </c>
      <c r="C80" s="31">
        <v>362.8</v>
      </c>
      <c r="D80" s="31">
        <v>27.27</v>
      </c>
      <c r="E80" s="31">
        <v>0.9</v>
      </c>
      <c r="F80" s="31">
        <v>114.93</v>
      </c>
      <c r="G80" s="58">
        <f t="shared" si="4"/>
        <v>109.76082857944294</v>
      </c>
      <c r="H80" s="31">
        <v>1656</v>
      </c>
      <c r="I80" s="31">
        <v>6582</v>
      </c>
      <c r="J80" s="31">
        <v>37.65</v>
      </c>
      <c r="K80" s="31">
        <v>109.09</v>
      </c>
      <c r="L80" s="31">
        <v>1.03</v>
      </c>
      <c r="M80" s="31">
        <v>0.97</v>
      </c>
      <c r="N80" s="50">
        <v>0.96</v>
      </c>
      <c r="O80" s="50">
        <f t="shared" si="5"/>
        <v>794875.00810266822</v>
      </c>
      <c r="P80" s="51">
        <f t="shared" si="6"/>
        <v>7.5910563273804809E-4</v>
      </c>
    </row>
    <row r="81" spans="1:21">
      <c r="A81" s="31">
        <v>76</v>
      </c>
      <c r="B81" s="31">
        <v>9599.2000000000007</v>
      </c>
      <c r="C81" s="31">
        <v>364.96</v>
      </c>
      <c r="D81" s="31">
        <v>121.79</v>
      </c>
      <c r="E81" s="31">
        <v>0.91</v>
      </c>
      <c r="F81" s="31">
        <v>116.1</v>
      </c>
      <c r="G81" s="58">
        <f t="shared" si="4"/>
        <v>110.58155476740717</v>
      </c>
      <c r="H81" s="31">
        <v>6372</v>
      </c>
      <c r="I81" s="31">
        <v>6569</v>
      </c>
      <c r="J81" s="31">
        <v>124.05</v>
      </c>
      <c r="K81" s="31">
        <v>111.58</v>
      </c>
      <c r="L81" s="31">
        <v>1.02</v>
      </c>
      <c r="M81" s="31">
        <v>0.98</v>
      </c>
      <c r="N81" s="50">
        <v>0.97</v>
      </c>
      <c r="O81" s="50">
        <f t="shared" si="5"/>
        <v>819398.72062095511</v>
      </c>
      <c r="P81" s="51">
        <f t="shared" si="6"/>
        <v>7.8252577819301204E-4</v>
      </c>
    </row>
    <row r="82" spans="1:21">
      <c r="A82" s="31">
        <v>77</v>
      </c>
      <c r="B82" s="31">
        <v>9207.1200000000008</v>
      </c>
      <c r="C82" s="31">
        <v>357.6</v>
      </c>
      <c r="D82" s="31">
        <v>46.11</v>
      </c>
      <c r="E82" s="31">
        <v>0.9</v>
      </c>
      <c r="F82" s="31">
        <v>113.36</v>
      </c>
      <c r="G82" s="58">
        <f t="shared" si="4"/>
        <v>108.29965506235098</v>
      </c>
      <c r="H82" s="31">
        <v>1667</v>
      </c>
      <c r="I82" s="31">
        <v>6627</v>
      </c>
      <c r="J82" s="31">
        <v>53.39</v>
      </c>
      <c r="K82" s="31">
        <v>109.09</v>
      </c>
      <c r="L82" s="31">
        <v>1.02</v>
      </c>
      <c r="M82" s="31">
        <v>0.98</v>
      </c>
      <c r="N82" s="50">
        <v>0.96</v>
      </c>
      <c r="O82" s="50">
        <f t="shared" si="5"/>
        <v>762742.83032839349</v>
      </c>
      <c r="P82" s="51">
        <f t="shared" si="6"/>
        <v>7.2841940296361572E-4</v>
      </c>
    </row>
    <row r="83" spans="1:21">
      <c r="A83" s="31">
        <v>78</v>
      </c>
      <c r="B83" s="31">
        <v>10011.56</v>
      </c>
      <c r="C83" s="31">
        <v>368.63</v>
      </c>
      <c r="D83" s="31">
        <v>4.16</v>
      </c>
      <c r="E83" s="31">
        <v>0.93</v>
      </c>
      <c r="F83" s="31">
        <v>116.86</v>
      </c>
      <c r="G83" s="58">
        <f t="shared" si="4"/>
        <v>112.93174760816549</v>
      </c>
      <c r="H83" s="31">
        <v>6206</v>
      </c>
      <c r="I83" s="31">
        <v>6672</v>
      </c>
      <c r="J83" s="31">
        <v>159.15</v>
      </c>
      <c r="K83" s="31">
        <v>111.8</v>
      </c>
      <c r="L83" s="31">
        <v>1.03</v>
      </c>
      <c r="M83" s="31">
        <v>0.97</v>
      </c>
      <c r="N83" s="50">
        <v>0.97</v>
      </c>
      <c r="O83" s="50">
        <f t="shared" si="5"/>
        <v>835595.83816725027</v>
      </c>
      <c r="P83" s="51">
        <f t="shared" si="6"/>
        <v>7.9799402544972393E-4</v>
      </c>
    </row>
    <row r="84" spans="1:21">
      <c r="A84" s="31">
        <v>79</v>
      </c>
      <c r="B84" s="31">
        <v>9491.0400000000009</v>
      </c>
      <c r="C84" s="31">
        <v>361.28</v>
      </c>
      <c r="D84" s="31">
        <v>7.34</v>
      </c>
      <c r="E84" s="31">
        <v>0.91</v>
      </c>
      <c r="F84" s="31">
        <v>116.07</v>
      </c>
      <c r="G84" s="58">
        <f t="shared" si="4"/>
        <v>109.95679522106228</v>
      </c>
      <c r="H84" s="31">
        <v>1751</v>
      </c>
      <c r="I84" s="31">
        <v>6798</v>
      </c>
      <c r="J84" s="31">
        <v>15.59</v>
      </c>
      <c r="K84" s="31">
        <v>106.6</v>
      </c>
      <c r="L84" s="31">
        <v>1.06</v>
      </c>
      <c r="M84" s="31">
        <v>0.94</v>
      </c>
      <c r="N84" s="50">
        <v>0.97</v>
      </c>
      <c r="O84" s="50">
        <f t="shared" si="5"/>
        <v>818763.69193264318</v>
      </c>
      <c r="P84" s="51">
        <f t="shared" si="6"/>
        <v>7.8191932579567424E-4</v>
      </c>
    </row>
    <row r="85" spans="1:21">
      <c r="A85" s="31">
        <v>80</v>
      </c>
      <c r="B85" s="31">
        <v>10058.879999999999</v>
      </c>
      <c r="C85" s="31">
        <v>373.2</v>
      </c>
      <c r="D85" s="31">
        <v>26.22</v>
      </c>
      <c r="E85" s="31">
        <v>0.91</v>
      </c>
      <c r="F85" s="31">
        <v>119.63</v>
      </c>
      <c r="G85" s="58">
        <f t="shared" si="4"/>
        <v>113.1983209796482</v>
      </c>
      <c r="H85" s="31">
        <v>1736</v>
      </c>
      <c r="I85" s="31">
        <v>6847</v>
      </c>
      <c r="J85" s="31">
        <v>42.36</v>
      </c>
      <c r="K85" s="31">
        <v>111.8</v>
      </c>
      <c r="L85" s="31">
        <v>1.04</v>
      </c>
      <c r="M85" s="31">
        <v>0.97</v>
      </c>
      <c r="N85" s="50">
        <v>0.97</v>
      </c>
      <c r="O85" s="50">
        <f t="shared" si="5"/>
        <v>896435.25992490491</v>
      </c>
      <c r="P85" s="51">
        <f t="shared" si="6"/>
        <v>8.5609567322828418E-4</v>
      </c>
    </row>
    <row r="86" spans="1:21">
      <c r="A86" s="31">
        <v>81</v>
      </c>
      <c r="B86" s="31">
        <v>10849.8</v>
      </c>
      <c r="C86" s="31">
        <v>386.39</v>
      </c>
      <c r="D86" s="31">
        <v>3.48</v>
      </c>
      <c r="E86" s="31">
        <v>0.91</v>
      </c>
      <c r="F86" s="31">
        <v>122.23</v>
      </c>
      <c r="G86" s="58">
        <f t="shared" si="4"/>
        <v>117.5644558269435</v>
      </c>
      <c r="H86" s="31">
        <v>2448</v>
      </c>
      <c r="I86" s="31">
        <v>7199</v>
      </c>
      <c r="J86" s="31">
        <v>29.29</v>
      </c>
      <c r="K86" s="31">
        <v>117</v>
      </c>
      <c r="L86" s="31">
        <v>1.01</v>
      </c>
      <c r="M86" s="31">
        <v>0.99</v>
      </c>
      <c r="N86" s="50">
        <v>0.97</v>
      </c>
      <c r="O86" s="50">
        <f t="shared" si="5"/>
        <v>956163.27193002345</v>
      </c>
      <c r="P86" s="51">
        <f t="shared" si="6"/>
        <v>9.1313592469317243E-4</v>
      </c>
    </row>
    <row r="87" spans="1:21">
      <c r="A87" s="31">
        <v>82</v>
      </c>
      <c r="B87" s="31">
        <v>15318.16</v>
      </c>
      <c r="C87" s="31">
        <v>477.31</v>
      </c>
      <c r="D87" s="31">
        <v>23.42</v>
      </c>
      <c r="E87" s="31">
        <v>0.84</v>
      </c>
      <c r="F87" s="31">
        <v>169.5</v>
      </c>
      <c r="G87" s="58">
        <f t="shared" si="4"/>
        <v>139.69101480708915</v>
      </c>
      <c r="H87" s="31">
        <v>5325</v>
      </c>
      <c r="I87" s="31">
        <v>7202</v>
      </c>
      <c r="J87" s="31">
        <v>20.66</v>
      </c>
      <c r="K87" s="31">
        <v>127.4</v>
      </c>
      <c r="L87" s="31">
        <v>1.35</v>
      </c>
      <c r="M87" s="31">
        <v>0.74</v>
      </c>
      <c r="N87" s="50">
        <v>0.96</v>
      </c>
      <c r="O87" s="50">
        <f t="shared" si="5"/>
        <v>2549809.4709862978</v>
      </c>
      <c r="P87" s="51">
        <f t="shared" si="6"/>
        <v>2.4350680447919144E-3</v>
      </c>
    </row>
    <row r="88" spans="1:21">
      <c r="A88" s="31">
        <v>83</v>
      </c>
      <c r="B88" s="31">
        <v>10342.799999999999</v>
      </c>
      <c r="C88" s="31">
        <v>375.36</v>
      </c>
      <c r="D88" s="31">
        <v>25.73</v>
      </c>
      <c r="E88" s="31">
        <v>0.92</v>
      </c>
      <c r="F88" s="31">
        <v>119.09</v>
      </c>
      <c r="G88" s="58">
        <f t="shared" si="4"/>
        <v>114.78476118925319</v>
      </c>
      <c r="H88" s="31">
        <v>5982</v>
      </c>
      <c r="I88" s="31">
        <v>7224</v>
      </c>
      <c r="J88" s="31">
        <v>36.119999999999997</v>
      </c>
      <c r="K88" s="31">
        <v>114.4</v>
      </c>
      <c r="L88" s="31">
        <v>1.02</v>
      </c>
      <c r="M88" s="31">
        <v>0.98</v>
      </c>
      <c r="N88" s="50">
        <v>0.97</v>
      </c>
      <c r="O88" s="50">
        <f t="shared" si="5"/>
        <v>884350.66777127353</v>
      </c>
      <c r="P88" s="51">
        <f t="shared" si="6"/>
        <v>8.4455488772156614E-4</v>
      </c>
    </row>
    <row r="89" spans="1:21">
      <c r="A89" s="31">
        <v>84</v>
      </c>
      <c r="B89" s="31">
        <v>10329.280000000001</v>
      </c>
      <c r="C89" s="31">
        <v>384.86</v>
      </c>
      <c r="D89" s="31">
        <v>120.81</v>
      </c>
      <c r="E89" s="31">
        <v>0.88</v>
      </c>
      <c r="F89" s="31">
        <v>120.44</v>
      </c>
      <c r="G89" s="58">
        <f t="shared" si="4"/>
        <v>114.70971393625554</v>
      </c>
      <c r="H89" s="31">
        <v>2421</v>
      </c>
      <c r="I89" s="31">
        <v>7237</v>
      </c>
      <c r="J89" s="31">
        <v>32.659999999999997</v>
      </c>
      <c r="K89" s="31">
        <v>114.92</v>
      </c>
      <c r="L89" s="31">
        <v>1.03</v>
      </c>
      <c r="M89" s="31">
        <v>0.97</v>
      </c>
      <c r="N89" s="50">
        <v>0.96</v>
      </c>
      <c r="O89" s="50">
        <f t="shared" si="5"/>
        <v>914767.78710293502</v>
      </c>
      <c r="P89" s="51">
        <f t="shared" si="6"/>
        <v>8.7360323668330287E-4</v>
      </c>
    </row>
    <row r="90" spans="1:21">
      <c r="A90" s="31">
        <v>85</v>
      </c>
      <c r="B90" s="31">
        <v>11809.72</v>
      </c>
      <c r="C90" s="31">
        <v>404.14</v>
      </c>
      <c r="D90" s="31">
        <v>8.02</v>
      </c>
      <c r="E90" s="31">
        <v>0.91</v>
      </c>
      <c r="F90" s="31">
        <v>127.64</v>
      </c>
      <c r="G90" s="58">
        <f t="shared" si="4"/>
        <v>122.6549195889144</v>
      </c>
      <c r="H90" s="31">
        <v>2395</v>
      </c>
      <c r="I90" s="31">
        <v>7278</v>
      </c>
      <c r="J90" s="31">
        <v>33.369999999999997</v>
      </c>
      <c r="K90" s="31">
        <v>122.2</v>
      </c>
      <c r="L90" s="31">
        <v>1.02</v>
      </c>
      <c r="M90" s="31">
        <v>0.98</v>
      </c>
      <c r="N90" s="50">
        <v>0.97</v>
      </c>
      <c r="O90" s="50">
        <f t="shared" si="5"/>
        <v>1088827.3189140505</v>
      </c>
      <c r="P90" s="51">
        <f t="shared" si="6"/>
        <v>1.0398300895629183E-3</v>
      </c>
    </row>
    <row r="91" spans="1:21">
      <c r="A91" s="31">
        <v>86</v>
      </c>
      <c r="B91" s="31">
        <v>9856.08</v>
      </c>
      <c r="C91" s="31">
        <v>370.16</v>
      </c>
      <c r="D91" s="31">
        <v>179.22</v>
      </c>
      <c r="E91" s="31">
        <v>0.9</v>
      </c>
      <c r="F91" s="31">
        <v>116.28</v>
      </c>
      <c r="G91" s="58">
        <f t="shared" si="4"/>
        <v>112.05139857925414</v>
      </c>
      <c r="H91" s="31">
        <v>6137</v>
      </c>
      <c r="I91" s="31">
        <v>7285</v>
      </c>
      <c r="J91" s="31">
        <v>169.7</v>
      </c>
      <c r="K91" s="31">
        <v>111.8</v>
      </c>
      <c r="L91" s="31">
        <v>1.02</v>
      </c>
      <c r="M91" s="31">
        <v>0.98</v>
      </c>
      <c r="N91" s="50">
        <v>0.96</v>
      </c>
      <c r="O91" s="50">
        <f t="shared" si="5"/>
        <v>823215.7892849755</v>
      </c>
      <c r="P91" s="51">
        <f t="shared" si="6"/>
        <v>7.8617107876715155E-4</v>
      </c>
    </row>
    <row r="92" spans="1:21">
      <c r="A92" s="31">
        <v>87</v>
      </c>
      <c r="B92" s="31">
        <v>10971.48</v>
      </c>
      <c r="C92" s="31">
        <v>388.54</v>
      </c>
      <c r="D92" s="31">
        <v>65.2</v>
      </c>
      <c r="E92" s="31">
        <v>0.91</v>
      </c>
      <c r="F92" s="31">
        <v>122.09</v>
      </c>
      <c r="G92" s="58">
        <f t="shared" si="4"/>
        <v>118.22185772230151</v>
      </c>
      <c r="H92" s="31">
        <v>4664</v>
      </c>
      <c r="I92" s="31">
        <v>7395</v>
      </c>
      <c r="J92" s="31">
        <v>26.57</v>
      </c>
      <c r="K92" s="31">
        <v>119.5</v>
      </c>
      <c r="L92" s="31">
        <v>1.01</v>
      </c>
      <c r="M92" s="31">
        <v>0.99</v>
      </c>
      <c r="N92" s="50">
        <v>0.97</v>
      </c>
      <c r="O92" s="50">
        <f t="shared" si="5"/>
        <v>952881.51804277475</v>
      </c>
      <c r="P92" s="51">
        <f t="shared" si="6"/>
        <v>9.1000184973084983E-4</v>
      </c>
    </row>
    <row r="93" spans="1:21">
      <c r="A93" s="31">
        <v>88</v>
      </c>
      <c r="B93" s="31">
        <v>9173.32</v>
      </c>
      <c r="C93" s="31">
        <v>354.56</v>
      </c>
      <c r="D93" s="31">
        <v>177.38</v>
      </c>
      <c r="E93" s="31">
        <v>0.92</v>
      </c>
      <c r="F93" s="31">
        <v>111.92</v>
      </c>
      <c r="G93" s="58">
        <f t="shared" si="4"/>
        <v>108.10068437241014</v>
      </c>
      <c r="H93" s="31">
        <v>5445</v>
      </c>
      <c r="I93" s="31">
        <v>7472</v>
      </c>
      <c r="J93" s="31">
        <v>149.26</v>
      </c>
      <c r="K93" s="31">
        <v>108.47</v>
      </c>
      <c r="L93" s="31">
        <v>1.02</v>
      </c>
      <c r="M93" s="31">
        <v>0.98</v>
      </c>
      <c r="N93" s="50">
        <v>0.97</v>
      </c>
      <c r="O93" s="50">
        <f t="shared" si="5"/>
        <v>734043.38075262599</v>
      </c>
      <c r="P93" s="51">
        <f t="shared" si="6"/>
        <v>7.0101142861875776E-4</v>
      </c>
    </row>
    <row r="94" spans="1:21">
      <c r="A94" s="31">
        <v>89</v>
      </c>
      <c r="B94" s="31">
        <v>10214.36</v>
      </c>
      <c r="C94" s="31">
        <v>372.31</v>
      </c>
      <c r="D94" s="31">
        <v>122.8</v>
      </c>
      <c r="E94" s="31">
        <v>0.93</v>
      </c>
      <c r="F94" s="31">
        <v>119.77</v>
      </c>
      <c r="G94" s="58">
        <f t="shared" si="4"/>
        <v>114.06981882548504</v>
      </c>
      <c r="H94" s="31">
        <v>5427</v>
      </c>
      <c r="I94" s="31">
        <v>7494</v>
      </c>
      <c r="J94" s="31">
        <v>117.12</v>
      </c>
      <c r="K94" s="31">
        <v>111.8</v>
      </c>
      <c r="L94" s="31">
        <v>1.04</v>
      </c>
      <c r="M94" s="31">
        <v>0.96</v>
      </c>
      <c r="N94" s="50">
        <v>0.97</v>
      </c>
      <c r="O94" s="50">
        <f t="shared" si="5"/>
        <v>899586.17184397182</v>
      </c>
      <c r="P94" s="51">
        <f t="shared" si="6"/>
        <v>8.5910479411099307E-4</v>
      </c>
    </row>
    <row r="95" spans="1:21">
      <c r="A95" s="31">
        <v>90</v>
      </c>
      <c r="B95" s="31">
        <v>9802</v>
      </c>
      <c r="C95" s="31">
        <v>366.48</v>
      </c>
      <c r="D95" s="31">
        <v>31.01</v>
      </c>
      <c r="E95" s="31">
        <v>0.92</v>
      </c>
      <c r="F95" s="31">
        <v>116.42</v>
      </c>
      <c r="G95" s="58">
        <f t="shared" si="4"/>
        <v>111.74356448503714</v>
      </c>
      <c r="H95" s="31">
        <v>5313</v>
      </c>
      <c r="I95" s="31">
        <v>7876</v>
      </c>
      <c r="J95" s="31">
        <v>23.7</v>
      </c>
      <c r="K95" s="31">
        <v>111.8</v>
      </c>
      <c r="L95" s="31">
        <v>1.02</v>
      </c>
      <c r="M95" s="31">
        <v>0.98</v>
      </c>
      <c r="N95" s="50">
        <v>0.97</v>
      </c>
      <c r="O95" s="50">
        <f t="shared" si="5"/>
        <v>826192.80234823364</v>
      </c>
      <c r="P95" s="51">
        <f t="shared" si="6"/>
        <v>7.8901412624256305E-4</v>
      </c>
    </row>
    <row r="96" spans="1:21">
      <c r="A96" s="31">
        <v>91</v>
      </c>
      <c r="B96" s="31">
        <v>11383.84</v>
      </c>
      <c r="C96" s="31">
        <v>393.11</v>
      </c>
      <c r="D96" s="31">
        <v>157.19</v>
      </c>
      <c r="E96" s="31">
        <v>0.93</v>
      </c>
      <c r="F96" s="31">
        <v>124.83</v>
      </c>
      <c r="G96" s="58">
        <f t="shared" si="4"/>
        <v>120.42303353748163</v>
      </c>
      <c r="H96" s="31">
        <v>1027</v>
      </c>
      <c r="I96" s="31">
        <v>7998</v>
      </c>
      <c r="J96" s="31">
        <v>144.32</v>
      </c>
      <c r="K96" s="31">
        <v>119.6</v>
      </c>
      <c r="L96" s="31">
        <v>1.02</v>
      </c>
      <c r="M96" s="31">
        <v>0.98</v>
      </c>
      <c r="N96" s="50">
        <v>0.97</v>
      </c>
      <c r="O96" s="50">
        <f t="shared" si="5"/>
        <v>1018487.1027766682</v>
      </c>
      <c r="P96" s="51">
        <f t="shared" si="6"/>
        <v>9.7265518315171808E-4</v>
      </c>
      <c r="T96" s="54"/>
      <c r="U96" s="54"/>
    </row>
    <row r="97" spans="1:21">
      <c r="A97" s="31">
        <v>92</v>
      </c>
      <c r="B97" s="31">
        <v>11113.44</v>
      </c>
      <c r="C97" s="31">
        <v>393.74</v>
      </c>
      <c r="D97" s="31">
        <v>44.25</v>
      </c>
      <c r="E97" s="31">
        <v>0.9</v>
      </c>
      <c r="F97" s="31">
        <v>126.79</v>
      </c>
      <c r="G97" s="58">
        <f t="shared" si="4"/>
        <v>118.98423596276656</v>
      </c>
      <c r="H97" s="31">
        <v>6144</v>
      </c>
      <c r="I97" s="31">
        <v>8591</v>
      </c>
      <c r="J97" s="31">
        <v>61.86</v>
      </c>
      <c r="K97" s="31">
        <v>115.82</v>
      </c>
      <c r="L97" s="31">
        <v>1.06</v>
      </c>
      <c r="M97" s="31">
        <v>0.95</v>
      </c>
      <c r="N97" s="50">
        <v>0.97</v>
      </c>
      <c r="O97" s="50">
        <f t="shared" si="5"/>
        <v>1067219.1949357858</v>
      </c>
      <c r="P97" s="51">
        <f t="shared" si="6"/>
        <v>1.0191943311636754E-3</v>
      </c>
      <c r="T97" s="54"/>
      <c r="U97" s="54"/>
    </row>
    <row r="98" spans="1:21">
      <c r="G98" s="51"/>
      <c r="N98" s="50"/>
      <c r="O98" s="50"/>
      <c r="P98" s="51"/>
      <c r="T98" s="54"/>
      <c r="U98" s="54"/>
    </row>
    <row r="99" spans="1:21">
      <c r="G99" s="51"/>
      <c r="N99" s="50"/>
      <c r="O99" s="50"/>
      <c r="P99" s="51"/>
      <c r="T99" s="54"/>
      <c r="U99" s="54"/>
    </row>
    <row r="100" spans="1:21">
      <c r="G100" s="51"/>
      <c r="N100" s="50"/>
      <c r="O100" s="50"/>
      <c r="P100" s="51"/>
      <c r="T100" s="54"/>
      <c r="U100" s="54"/>
    </row>
    <row r="101" spans="1:21">
      <c r="G101" s="51"/>
      <c r="N101" s="50"/>
      <c r="O101" s="50"/>
      <c r="P101" s="51"/>
      <c r="T101" s="54"/>
      <c r="U101" s="54"/>
    </row>
    <row r="102" spans="1:21">
      <c r="G102" s="51"/>
      <c r="N102" s="50"/>
      <c r="O102" s="50"/>
      <c r="P102" s="51"/>
      <c r="T102" s="54"/>
      <c r="U102" s="54"/>
    </row>
    <row r="103" spans="1:21">
      <c r="G103" s="51"/>
      <c r="N103" s="50"/>
      <c r="O103" s="50"/>
      <c r="P103" s="51"/>
      <c r="T103" s="54"/>
      <c r="U103" s="54"/>
    </row>
    <row r="104" spans="1:21">
      <c r="G104" s="51"/>
      <c r="N104" s="50"/>
      <c r="O104" s="50"/>
      <c r="P104" s="51"/>
      <c r="T104" s="54"/>
      <c r="U104" s="54"/>
    </row>
    <row r="105" spans="1:21">
      <c r="G105" s="51"/>
      <c r="N105" s="50"/>
      <c r="O105" s="50"/>
      <c r="P105" s="51"/>
      <c r="T105" s="54"/>
      <c r="U105" s="54"/>
    </row>
    <row r="106" spans="1:21">
      <c r="G106" s="51"/>
      <c r="O106" s="50"/>
      <c r="P106" s="51"/>
      <c r="T106" s="54"/>
      <c r="U106" s="54"/>
    </row>
    <row r="107" spans="1:21">
      <c r="G107" s="51"/>
      <c r="O107" s="50"/>
      <c r="P107" s="51"/>
      <c r="T107" s="54"/>
      <c r="U107" s="54"/>
    </row>
    <row r="108" spans="1:21">
      <c r="G108" s="51"/>
      <c r="O108" s="50"/>
      <c r="P108" s="51"/>
      <c r="T108" s="54"/>
      <c r="U108" s="54"/>
    </row>
    <row r="109" spans="1:21">
      <c r="G109" s="51"/>
      <c r="O109" s="50"/>
      <c r="P109" s="51"/>
      <c r="T109" s="54"/>
      <c r="U109" s="54"/>
    </row>
    <row r="110" spans="1:21">
      <c r="G110" s="51"/>
      <c r="O110" s="50"/>
      <c r="P110" s="51"/>
      <c r="T110" s="54"/>
      <c r="U110" s="54"/>
    </row>
    <row r="111" spans="1:21">
      <c r="G111" s="51"/>
      <c r="O111" s="50"/>
      <c r="P111" s="51"/>
      <c r="T111" s="54"/>
      <c r="U111" s="54"/>
    </row>
    <row r="112" spans="1:21">
      <c r="O112" s="53"/>
      <c r="T112" s="54"/>
      <c r="U112" s="54"/>
    </row>
    <row r="113" spans="15:21">
      <c r="O113" s="53"/>
      <c r="T113" s="54"/>
      <c r="U113" s="54"/>
    </row>
    <row r="114" spans="15:21">
      <c r="O114" s="53"/>
      <c r="T114" s="54"/>
      <c r="U114" s="54"/>
    </row>
    <row r="115" spans="15:21">
      <c r="O115" s="53"/>
      <c r="T115" s="54"/>
      <c r="U115" s="54"/>
    </row>
    <row r="116" spans="15:21">
      <c r="O116" s="53"/>
    </row>
    <row r="117" spans="15:21">
      <c r="O117" s="53"/>
    </row>
    <row r="118" spans="15:21">
      <c r="O118" s="53"/>
    </row>
    <row r="119" spans="15:21">
      <c r="O119" s="53"/>
    </row>
    <row r="120" spans="15:21">
      <c r="O120" s="53"/>
    </row>
    <row r="121" spans="15:21">
      <c r="O121" s="53"/>
    </row>
    <row r="122" spans="15:21">
      <c r="O122" s="53"/>
    </row>
    <row r="123" spans="15:21">
      <c r="O123" s="53"/>
    </row>
    <row r="124" spans="15:21">
      <c r="O124" s="53"/>
    </row>
    <row r="125" spans="15:21">
      <c r="O125" s="53"/>
    </row>
    <row r="126" spans="15:21">
      <c r="O126" s="53"/>
    </row>
    <row r="127" spans="15:21">
      <c r="O127" s="53"/>
    </row>
    <row r="128" spans="15:21">
      <c r="O128" s="53"/>
    </row>
    <row r="129" spans="15:15">
      <c r="O129" s="53"/>
    </row>
    <row r="130" spans="15:15">
      <c r="O130" s="53"/>
    </row>
    <row r="131" spans="15:15">
      <c r="O131" s="53"/>
    </row>
    <row r="132" spans="15:15">
      <c r="O132" s="53"/>
    </row>
    <row r="133" spans="15:15">
      <c r="O133" s="53"/>
    </row>
    <row r="134" spans="15:15">
      <c r="O134" s="53"/>
    </row>
    <row r="135" spans="15:15">
      <c r="O135" s="53"/>
    </row>
    <row r="136" spans="15:15">
      <c r="O136" s="53"/>
    </row>
    <row r="137" spans="15:15">
      <c r="O137" s="53"/>
    </row>
    <row r="138" spans="15:15">
      <c r="O138" s="53"/>
    </row>
    <row r="139" spans="15:15">
      <c r="O139" s="53"/>
    </row>
    <row r="140" spans="15:15">
      <c r="O140" s="53"/>
    </row>
    <row r="141" spans="15:15">
      <c r="O141" s="53"/>
    </row>
    <row r="142" spans="15:15">
      <c r="O142" s="53"/>
    </row>
    <row r="143" spans="15:15">
      <c r="O143" s="53"/>
    </row>
    <row r="144" spans="15:15">
      <c r="O144" s="53"/>
    </row>
    <row r="145" spans="15:15">
      <c r="O145" s="53"/>
    </row>
    <row r="146" spans="15:15">
      <c r="O146" s="53"/>
    </row>
    <row r="147" spans="15:15">
      <c r="O147" s="53"/>
    </row>
    <row r="148" spans="15:15">
      <c r="O148" s="53"/>
    </row>
    <row r="149" spans="15:15">
      <c r="O149" s="53"/>
    </row>
    <row r="150" spans="15:15">
      <c r="O150" s="53"/>
    </row>
    <row r="151" spans="15:15">
      <c r="O151" s="53"/>
    </row>
    <row r="152" spans="15:15">
      <c r="O152" s="53"/>
    </row>
    <row r="153" spans="15:15">
      <c r="O153" s="53"/>
    </row>
    <row r="154" spans="15:15">
      <c r="O154" s="53"/>
    </row>
    <row r="155" spans="15:15">
      <c r="O155" s="53"/>
    </row>
    <row r="156" spans="15:15">
      <c r="O156" s="53"/>
    </row>
    <row r="157" spans="15:15">
      <c r="O157" s="53"/>
    </row>
    <row r="158" spans="15:15">
      <c r="O158" s="53"/>
    </row>
    <row r="159" spans="15:15">
      <c r="O159" s="53"/>
    </row>
    <row r="160" spans="15:15">
      <c r="O160" s="53"/>
    </row>
    <row r="161" spans="15:15">
      <c r="O161" s="53"/>
    </row>
    <row r="162" spans="15:15">
      <c r="O162" s="53"/>
    </row>
    <row r="163" spans="15:15">
      <c r="O163" s="53"/>
    </row>
    <row r="164" spans="15:15">
      <c r="O164" s="53"/>
    </row>
    <row r="165" spans="15:15">
      <c r="O165" s="53"/>
    </row>
    <row r="166" spans="15:15">
      <c r="O166" s="53"/>
    </row>
    <row r="167" spans="15:15">
      <c r="O167" s="53"/>
    </row>
    <row r="168" spans="15:15">
      <c r="O168" s="53"/>
    </row>
    <row r="169" spans="15:15">
      <c r="O169" s="53"/>
    </row>
    <row r="170" spans="15:15">
      <c r="O170" s="53"/>
    </row>
    <row r="171" spans="15:15">
      <c r="O171" s="53"/>
    </row>
    <row r="172" spans="15:15">
      <c r="O172" s="53"/>
    </row>
    <row r="173" spans="15:15">
      <c r="O173" s="53"/>
    </row>
    <row r="174" spans="15:15">
      <c r="O174" s="53"/>
    </row>
    <row r="175" spans="15:15">
      <c r="O175" s="53"/>
    </row>
    <row r="176" spans="15:15">
      <c r="O176" s="53"/>
    </row>
    <row r="177" spans="15:15">
      <c r="O177" s="53"/>
    </row>
    <row r="178" spans="15:15">
      <c r="O178" s="53"/>
    </row>
    <row r="179" spans="15:15">
      <c r="O179" s="53"/>
    </row>
    <row r="180" spans="15:15">
      <c r="O180" s="53"/>
    </row>
    <row r="181" spans="15:15">
      <c r="O181" s="53"/>
    </row>
    <row r="182" spans="15:15">
      <c r="O182" s="53"/>
    </row>
    <row r="183" spans="15:15">
      <c r="O183" s="53"/>
    </row>
    <row r="184" spans="15:15">
      <c r="O184" s="53"/>
    </row>
    <row r="185" spans="15:15">
      <c r="O185" s="53"/>
    </row>
    <row r="186" spans="15:15">
      <c r="O186" s="53"/>
    </row>
    <row r="187" spans="15:15">
      <c r="O187" s="53"/>
    </row>
    <row r="188" spans="15:15">
      <c r="O188" s="53"/>
    </row>
    <row r="189" spans="15:15">
      <c r="O189" s="53"/>
    </row>
    <row r="190" spans="15:15">
      <c r="O190" s="53"/>
    </row>
    <row r="191" spans="15:15">
      <c r="O191" s="53"/>
    </row>
    <row r="192" spans="15:15">
      <c r="O192" s="53"/>
    </row>
    <row r="193" spans="15:15">
      <c r="O193" s="53"/>
    </row>
    <row r="194" spans="15:15">
      <c r="O194" s="53"/>
    </row>
    <row r="195" spans="15:15">
      <c r="O195" s="53"/>
    </row>
    <row r="196" spans="15:15">
      <c r="O196" s="53"/>
    </row>
    <row r="197" spans="15:15">
      <c r="O197" s="53"/>
    </row>
    <row r="198" spans="15:15">
      <c r="O198" s="53"/>
    </row>
    <row r="199" spans="15:15">
      <c r="O199" s="53"/>
    </row>
    <row r="200" spans="15:15">
      <c r="O200" s="53"/>
    </row>
    <row r="201" spans="15:15">
      <c r="O201" s="53"/>
    </row>
    <row r="202" spans="15:15">
      <c r="O202" s="53"/>
    </row>
    <row r="203" spans="15:15">
      <c r="O203" s="53"/>
    </row>
    <row r="204" spans="15:15">
      <c r="O204" s="53"/>
    </row>
    <row r="205" spans="15:15">
      <c r="O205" s="53"/>
    </row>
    <row r="206" spans="15:15">
      <c r="O206" s="53"/>
    </row>
    <row r="207" spans="15:15">
      <c r="O207" s="53"/>
    </row>
    <row r="208" spans="15:15">
      <c r="O208" s="53"/>
    </row>
    <row r="209" spans="15:15">
      <c r="O209" s="53"/>
    </row>
    <row r="210" spans="15:15">
      <c r="O210" s="53"/>
    </row>
    <row r="211" spans="15:15">
      <c r="O211" s="53"/>
    </row>
    <row r="212" spans="15:15">
      <c r="O212" s="53"/>
    </row>
    <row r="213" spans="15:15">
      <c r="O213" s="53"/>
    </row>
    <row r="214" spans="15:15">
      <c r="O214" s="53"/>
    </row>
    <row r="215" spans="15:15">
      <c r="O215" s="53"/>
    </row>
    <row r="216" spans="15:15">
      <c r="O216" s="53"/>
    </row>
    <row r="217" spans="15:15">
      <c r="O217" s="53"/>
    </row>
    <row r="218" spans="15:15">
      <c r="O218" s="53"/>
    </row>
    <row r="219" spans="15:15">
      <c r="O219" s="53"/>
    </row>
    <row r="220" spans="15:15">
      <c r="O220" s="53"/>
    </row>
    <row r="221" spans="15:15">
      <c r="O221" s="53"/>
    </row>
    <row r="222" spans="15:15">
      <c r="O222" s="53"/>
    </row>
    <row r="223" spans="15:15">
      <c r="O223" s="53"/>
    </row>
    <row r="224" spans="15:15">
      <c r="O224" s="53"/>
    </row>
    <row r="225" spans="15:15">
      <c r="O225" s="53"/>
    </row>
    <row r="226" spans="15:15">
      <c r="O226" s="53"/>
    </row>
    <row r="227" spans="15:15">
      <c r="O227" s="53"/>
    </row>
    <row r="228" spans="15:15">
      <c r="O228" s="53"/>
    </row>
    <row r="229" spans="15:15">
      <c r="O229" s="53"/>
    </row>
    <row r="230" spans="15:15">
      <c r="O230" s="53"/>
    </row>
    <row r="231" spans="15:15">
      <c r="O231" s="53"/>
    </row>
    <row r="232" spans="15:15">
      <c r="O232" s="53"/>
    </row>
    <row r="233" spans="15:15">
      <c r="O233" s="53"/>
    </row>
    <row r="234" spans="15:15">
      <c r="O234" s="53"/>
    </row>
    <row r="235" spans="15:15">
      <c r="O235" s="53"/>
    </row>
    <row r="236" spans="15:15">
      <c r="O236" s="53"/>
    </row>
    <row r="237" spans="15:15">
      <c r="O237" s="53"/>
    </row>
    <row r="238" spans="15:15">
      <c r="O238" s="53"/>
    </row>
    <row r="239" spans="15:15">
      <c r="O239" s="53"/>
    </row>
    <row r="240" spans="15:15">
      <c r="O240" s="53"/>
    </row>
    <row r="241" spans="15:15">
      <c r="O241" s="53"/>
    </row>
    <row r="242" spans="15:15">
      <c r="O242" s="53"/>
    </row>
    <row r="243" spans="15:15">
      <c r="O243" s="53"/>
    </row>
    <row r="244" spans="15:15">
      <c r="O244" s="53"/>
    </row>
    <row r="245" spans="15:15">
      <c r="O245" s="53"/>
    </row>
    <row r="246" spans="15:15">
      <c r="O246" s="53"/>
    </row>
    <row r="247" spans="15:15">
      <c r="O247" s="53"/>
    </row>
    <row r="248" spans="15:15">
      <c r="O248" s="53"/>
    </row>
    <row r="249" spans="15:15">
      <c r="O249" s="53"/>
    </row>
    <row r="250" spans="15:15">
      <c r="O250" s="53"/>
    </row>
    <row r="251" spans="15:15">
      <c r="O251" s="53"/>
    </row>
    <row r="252" spans="15:15">
      <c r="O252" s="53"/>
    </row>
    <row r="253" spans="15:15">
      <c r="O253" s="53"/>
    </row>
    <row r="254" spans="15:15">
      <c r="O254" s="53"/>
    </row>
    <row r="255" spans="15:15">
      <c r="O255" s="53"/>
    </row>
    <row r="256" spans="15:15">
      <c r="O256" s="53"/>
    </row>
    <row r="257" spans="15:15">
      <c r="O257" s="53"/>
    </row>
    <row r="258" spans="15:15">
      <c r="O258" s="53"/>
    </row>
    <row r="259" spans="15:15">
      <c r="O259" s="53"/>
    </row>
    <row r="260" spans="15:15">
      <c r="O260" s="53"/>
    </row>
    <row r="261" spans="15:15">
      <c r="O261" s="53"/>
    </row>
    <row r="262" spans="15:15">
      <c r="O262" s="53"/>
    </row>
    <row r="263" spans="15:15">
      <c r="O263" s="53"/>
    </row>
    <row r="264" spans="15:15">
      <c r="O264" s="53"/>
    </row>
    <row r="265" spans="15:15">
      <c r="O265" s="53"/>
    </row>
    <row r="266" spans="15:15">
      <c r="O266" s="53"/>
    </row>
    <row r="267" spans="15:15">
      <c r="O267" s="53"/>
    </row>
    <row r="268" spans="15:15">
      <c r="O268" s="53"/>
    </row>
    <row r="269" spans="15:15">
      <c r="O269" s="53"/>
    </row>
    <row r="270" spans="15:15">
      <c r="O270" s="53"/>
    </row>
    <row r="271" spans="15:15">
      <c r="O271" s="53"/>
    </row>
    <row r="272" spans="15:15">
      <c r="O272" s="53"/>
    </row>
    <row r="273" spans="15:15">
      <c r="O273" s="53"/>
    </row>
    <row r="274" spans="15:15">
      <c r="O274" s="53"/>
    </row>
    <row r="275" spans="15:15">
      <c r="O275" s="53"/>
    </row>
    <row r="276" spans="15:15">
      <c r="O276" s="53"/>
    </row>
    <row r="277" spans="15:15">
      <c r="O277" s="53"/>
    </row>
    <row r="278" spans="15:15">
      <c r="O278" s="53"/>
    </row>
    <row r="279" spans="15:15">
      <c r="O279" s="53"/>
    </row>
    <row r="280" spans="15:15">
      <c r="O280" s="53"/>
    </row>
    <row r="281" spans="15:15">
      <c r="O281" s="53"/>
    </row>
    <row r="282" spans="15:15">
      <c r="O282" s="53"/>
    </row>
    <row r="283" spans="15:15">
      <c r="O283" s="53"/>
    </row>
    <row r="284" spans="15:15">
      <c r="O284" s="53"/>
    </row>
    <row r="285" spans="15:15">
      <c r="O285" s="53"/>
    </row>
    <row r="286" spans="15:15">
      <c r="O286" s="53"/>
    </row>
    <row r="287" spans="15:15">
      <c r="O287" s="53"/>
    </row>
    <row r="288" spans="15:15">
      <c r="O288" s="53"/>
    </row>
    <row r="289" spans="15:15">
      <c r="O289" s="53"/>
    </row>
    <row r="290" spans="15:15">
      <c r="O290" s="53"/>
    </row>
    <row r="291" spans="15:15">
      <c r="O291" s="53"/>
    </row>
    <row r="292" spans="15:15">
      <c r="O292" s="53"/>
    </row>
    <row r="293" spans="15:15">
      <c r="O293" s="53"/>
    </row>
    <row r="294" spans="15:15">
      <c r="O294" s="53"/>
    </row>
    <row r="295" spans="15:15">
      <c r="O295" s="53"/>
    </row>
    <row r="296" spans="15:15">
      <c r="O296" s="53"/>
    </row>
    <row r="297" spans="15:15">
      <c r="O297" s="53"/>
    </row>
    <row r="298" spans="15:15">
      <c r="O298" s="53"/>
    </row>
    <row r="299" spans="15:15">
      <c r="O299" s="53"/>
    </row>
    <row r="300" spans="15:15">
      <c r="O300" s="53"/>
    </row>
    <row r="301" spans="15:15">
      <c r="O301" s="53"/>
    </row>
    <row r="302" spans="15:15">
      <c r="O302" s="53"/>
    </row>
    <row r="303" spans="15:15">
      <c r="O303" s="53"/>
    </row>
    <row r="304" spans="15:15">
      <c r="O304" s="53"/>
    </row>
    <row r="305" spans="15:15">
      <c r="O305" s="53"/>
    </row>
    <row r="306" spans="15:15">
      <c r="O306" s="53"/>
    </row>
    <row r="307" spans="15:15">
      <c r="O307" s="53"/>
    </row>
    <row r="308" spans="15:15">
      <c r="O308" s="53"/>
    </row>
    <row r="309" spans="15:15">
      <c r="O309" s="53"/>
    </row>
    <row r="310" spans="15:15">
      <c r="O310" s="53"/>
    </row>
    <row r="311" spans="15:15">
      <c r="O311" s="53"/>
    </row>
    <row r="312" spans="15:15">
      <c r="O312" s="53"/>
    </row>
    <row r="313" spans="15:15">
      <c r="O313" s="53"/>
    </row>
    <row r="314" spans="15:15">
      <c r="O314" s="53"/>
    </row>
    <row r="315" spans="15:15">
      <c r="O315" s="53"/>
    </row>
    <row r="316" spans="15:15">
      <c r="O316" s="53"/>
    </row>
    <row r="317" spans="15:15">
      <c r="O317" s="53"/>
    </row>
    <row r="318" spans="15:15">
      <c r="O318" s="53"/>
    </row>
    <row r="319" spans="15:15">
      <c r="O319" s="53"/>
    </row>
    <row r="320" spans="15:15">
      <c r="O320" s="53"/>
    </row>
    <row r="321" spans="15:15">
      <c r="O321" s="53"/>
    </row>
    <row r="322" spans="15:15">
      <c r="O322" s="53"/>
    </row>
    <row r="323" spans="15:15">
      <c r="O323" s="53"/>
    </row>
    <row r="324" spans="15:15">
      <c r="O324" s="53"/>
    </row>
    <row r="325" spans="15:15">
      <c r="O325" s="53"/>
    </row>
    <row r="326" spans="15:15">
      <c r="O326" s="53"/>
    </row>
    <row r="327" spans="15:15">
      <c r="O327" s="53"/>
    </row>
    <row r="328" spans="15:15">
      <c r="O328" s="53"/>
    </row>
    <row r="329" spans="15:15">
      <c r="O329" s="53"/>
    </row>
    <row r="330" spans="15:15">
      <c r="O330" s="53"/>
    </row>
    <row r="331" spans="15:15">
      <c r="O331" s="53"/>
    </row>
    <row r="332" spans="15:15">
      <c r="O332" s="53"/>
    </row>
    <row r="333" spans="15:15">
      <c r="O333" s="53"/>
    </row>
    <row r="334" spans="15:15">
      <c r="O334" s="53"/>
    </row>
    <row r="335" spans="15:15">
      <c r="O335" s="53"/>
    </row>
    <row r="336" spans="15:15">
      <c r="O336" s="53"/>
    </row>
    <row r="337" spans="15:15">
      <c r="O337" s="53"/>
    </row>
    <row r="338" spans="15:15">
      <c r="O338" s="53"/>
    </row>
    <row r="339" spans="15:15">
      <c r="O339" s="53"/>
    </row>
    <row r="340" spans="15:15">
      <c r="O340" s="53"/>
    </row>
    <row r="341" spans="15:15">
      <c r="O341" s="53"/>
    </row>
    <row r="342" spans="15:15">
      <c r="O342" s="53"/>
    </row>
    <row r="343" spans="15:15">
      <c r="O343" s="53"/>
    </row>
    <row r="344" spans="15:15">
      <c r="O344" s="53"/>
    </row>
    <row r="345" spans="15:15">
      <c r="O345" s="53"/>
    </row>
    <row r="346" spans="15:15">
      <c r="O346" s="53"/>
    </row>
    <row r="347" spans="15:15">
      <c r="O347" s="53"/>
    </row>
    <row r="348" spans="15:15">
      <c r="O348" s="53"/>
    </row>
    <row r="349" spans="15:15">
      <c r="O349" s="53"/>
    </row>
    <row r="350" spans="15:15">
      <c r="O350" s="53"/>
    </row>
    <row r="351" spans="15:15">
      <c r="O351" s="53"/>
    </row>
    <row r="352" spans="15:15">
      <c r="O352" s="53"/>
    </row>
    <row r="353" spans="15:15">
      <c r="O353" s="53"/>
    </row>
    <row r="354" spans="15:15">
      <c r="O354" s="53"/>
    </row>
    <row r="355" spans="15:15">
      <c r="O355" s="53"/>
    </row>
    <row r="356" spans="15:15">
      <c r="O356" s="53"/>
    </row>
    <row r="357" spans="15:15">
      <c r="O357" s="53"/>
    </row>
    <row r="358" spans="15:15">
      <c r="O358" s="53"/>
    </row>
    <row r="359" spans="15:15">
      <c r="O359" s="53"/>
    </row>
    <row r="360" spans="15:15">
      <c r="O360" s="53"/>
    </row>
    <row r="361" spans="15:15">
      <c r="O361" s="53"/>
    </row>
    <row r="362" spans="15:15">
      <c r="O362" s="53"/>
    </row>
    <row r="363" spans="15:15">
      <c r="O363" s="53"/>
    </row>
    <row r="364" spans="15:15">
      <c r="O364" s="53"/>
    </row>
    <row r="365" spans="15:15">
      <c r="O365" s="53"/>
    </row>
    <row r="366" spans="15:15">
      <c r="O366" s="53"/>
    </row>
    <row r="367" spans="15:15">
      <c r="O367" s="53"/>
    </row>
    <row r="368" spans="15:15">
      <c r="O368" s="53"/>
    </row>
    <row r="369" spans="15:15">
      <c r="O369" s="53"/>
    </row>
    <row r="370" spans="15:15">
      <c r="O370" s="53"/>
    </row>
    <row r="371" spans="15:15">
      <c r="O371" s="53"/>
    </row>
    <row r="372" spans="15:15">
      <c r="O372" s="53"/>
    </row>
    <row r="373" spans="15:15">
      <c r="O373" s="53"/>
    </row>
    <row r="374" spans="15:15">
      <c r="O374" s="53"/>
    </row>
    <row r="375" spans="15:15">
      <c r="O375" s="53"/>
    </row>
    <row r="376" spans="15:15">
      <c r="O376" s="53"/>
    </row>
    <row r="377" spans="15:15">
      <c r="O377" s="53"/>
    </row>
    <row r="378" spans="15:15">
      <c r="O378" s="53"/>
    </row>
    <row r="379" spans="15:15">
      <c r="O379" s="53"/>
    </row>
    <row r="380" spans="15:15">
      <c r="O380" s="53"/>
    </row>
    <row r="381" spans="15:15">
      <c r="O381" s="53"/>
    </row>
    <row r="382" spans="15:15">
      <c r="O382" s="53"/>
    </row>
    <row r="383" spans="15:15">
      <c r="O383" s="53"/>
    </row>
    <row r="384" spans="15:15">
      <c r="O384" s="53"/>
    </row>
    <row r="385" spans="15:15">
      <c r="O385" s="53"/>
    </row>
    <row r="386" spans="15:15">
      <c r="O386" s="53"/>
    </row>
    <row r="387" spans="15:15">
      <c r="O387" s="53"/>
    </row>
    <row r="388" spans="15:15">
      <c r="O388" s="53"/>
    </row>
    <row r="389" spans="15:15">
      <c r="O389" s="53"/>
    </row>
    <row r="390" spans="15:15">
      <c r="O390" s="53"/>
    </row>
    <row r="391" spans="15:15">
      <c r="O391" s="53"/>
    </row>
    <row r="392" spans="15:15">
      <c r="O392" s="53"/>
    </row>
    <row r="393" spans="15:15">
      <c r="O393" s="53"/>
    </row>
    <row r="394" spans="15:15">
      <c r="O394" s="53"/>
    </row>
    <row r="395" spans="15:15">
      <c r="O395" s="53"/>
    </row>
    <row r="396" spans="15:15">
      <c r="O396" s="53"/>
    </row>
    <row r="397" spans="15:15">
      <c r="O397" s="53"/>
    </row>
    <row r="398" spans="15:15">
      <c r="O398" s="53"/>
    </row>
    <row r="399" spans="15:15">
      <c r="O399" s="53"/>
    </row>
    <row r="400" spans="15:15">
      <c r="O400" s="53"/>
    </row>
    <row r="401" spans="15:15">
      <c r="O401" s="53"/>
    </row>
    <row r="402" spans="15:15">
      <c r="O402" s="53"/>
    </row>
    <row r="403" spans="15:15">
      <c r="O403" s="53"/>
    </row>
    <row r="404" spans="15:15">
      <c r="O404" s="53"/>
    </row>
    <row r="405" spans="15:15">
      <c r="O405" s="53"/>
    </row>
    <row r="406" spans="15:15">
      <c r="O406" s="53"/>
    </row>
    <row r="407" spans="15:15">
      <c r="O407" s="53"/>
    </row>
    <row r="408" spans="15:15">
      <c r="O408" s="53"/>
    </row>
    <row r="409" spans="15:15">
      <c r="O409" s="53"/>
    </row>
    <row r="410" spans="15:15">
      <c r="O410" s="53"/>
    </row>
    <row r="411" spans="15:15">
      <c r="O411" s="53"/>
    </row>
    <row r="412" spans="15:15">
      <c r="O412" s="53"/>
    </row>
    <row r="413" spans="15:15">
      <c r="O413" s="53"/>
    </row>
    <row r="414" spans="15:15">
      <c r="O414" s="53"/>
    </row>
    <row r="415" spans="15:15">
      <c r="O415" s="53"/>
    </row>
    <row r="416" spans="15:15">
      <c r="O416" s="53"/>
    </row>
    <row r="417" spans="15:15">
      <c r="O417" s="53"/>
    </row>
    <row r="418" spans="15:15">
      <c r="O418" s="53"/>
    </row>
    <row r="419" spans="15:15">
      <c r="O419" s="53"/>
    </row>
    <row r="420" spans="15:15">
      <c r="O420" s="53"/>
    </row>
    <row r="421" spans="15:15">
      <c r="O421" s="53"/>
    </row>
    <row r="422" spans="15:15">
      <c r="O422" s="53"/>
    </row>
    <row r="423" spans="15:15">
      <c r="O423" s="53"/>
    </row>
    <row r="424" spans="15:15">
      <c r="O424" s="53"/>
    </row>
    <row r="425" spans="15:15">
      <c r="O425" s="53"/>
    </row>
    <row r="426" spans="15:15">
      <c r="O426" s="53"/>
    </row>
    <row r="427" spans="15:15">
      <c r="O427" s="53"/>
    </row>
    <row r="428" spans="15:15">
      <c r="O428" s="53"/>
    </row>
    <row r="429" spans="15:15">
      <c r="O429" s="53"/>
    </row>
    <row r="430" spans="15:15">
      <c r="O430" s="53"/>
    </row>
    <row r="431" spans="15:15">
      <c r="O431" s="53"/>
    </row>
    <row r="432" spans="15:15">
      <c r="O432" s="53"/>
    </row>
    <row r="433" spans="15:15">
      <c r="O433" s="53"/>
    </row>
    <row r="434" spans="15:15">
      <c r="O434" s="53"/>
    </row>
    <row r="435" spans="15:15">
      <c r="O435" s="53"/>
    </row>
    <row r="436" spans="15:15">
      <c r="O436" s="53"/>
    </row>
    <row r="437" spans="15:15">
      <c r="O437" s="53"/>
    </row>
    <row r="438" spans="15:15">
      <c r="O438" s="53"/>
    </row>
    <row r="439" spans="15:15">
      <c r="O439" s="53"/>
    </row>
    <row r="440" spans="15:15">
      <c r="O440" s="53"/>
    </row>
    <row r="441" spans="15:15">
      <c r="O441" s="53"/>
    </row>
    <row r="442" spans="15:15">
      <c r="O442" s="53"/>
    </row>
    <row r="443" spans="15:15">
      <c r="O443" s="53"/>
    </row>
    <row r="444" spans="15:15">
      <c r="O444" s="53"/>
    </row>
    <row r="445" spans="15:15">
      <c r="O445" s="53"/>
    </row>
    <row r="446" spans="15:15">
      <c r="O446" s="53"/>
    </row>
    <row r="447" spans="15:15">
      <c r="O447" s="53"/>
    </row>
    <row r="448" spans="15:15">
      <c r="O448" s="53"/>
    </row>
    <row r="449" spans="15:15">
      <c r="O449" s="53"/>
    </row>
    <row r="450" spans="15:15">
      <c r="O450" s="53"/>
    </row>
    <row r="451" spans="15:15">
      <c r="O451" s="53"/>
    </row>
    <row r="452" spans="15:15">
      <c r="O452" s="53"/>
    </row>
    <row r="453" spans="15:15">
      <c r="O453" s="53"/>
    </row>
    <row r="454" spans="15:15">
      <c r="O454" s="53"/>
    </row>
    <row r="455" spans="15:15">
      <c r="O455" s="53"/>
    </row>
    <row r="456" spans="15:15">
      <c r="O456" s="53"/>
    </row>
    <row r="457" spans="15:15">
      <c r="O457" s="53"/>
    </row>
    <row r="458" spans="15:15">
      <c r="O458" s="53"/>
    </row>
    <row r="459" spans="15:15">
      <c r="O459" s="53"/>
    </row>
    <row r="460" spans="15:15">
      <c r="O460" s="53"/>
    </row>
    <row r="461" spans="15:15">
      <c r="O461" s="53"/>
    </row>
    <row r="462" spans="15:15">
      <c r="O462" s="53"/>
    </row>
    <row r="463" spans="15:15">
      <c r="O463" s="53"/>
    </row>
    <row r="464" spans="15:15">
      <c r="O464" s="53"/>
    </row>
    <row r="465" spans="15:15">
      <c r="O465" s="53"/>
    </row>
    <row r="466" spans="15:15">
      <c r="O466" s="53"/>
    </row>
    <row r="467" spans="15:15">
      <c r="O467" s="53"/>
    </row>
    <row r="468" spans="15:15">
      <c r="O468" s="53"/>
    </row>
    <row r="469" spans="15:15">
      <c r="O469" s="53"/>
    </row>
    <row r="470" spans="15:15">
      <c r="O470" s="53"/>
    </row>
    <row r="471" spans="15:15">
      <c r="O471" s="53"/>
    </row>
    <row r="472" spans="15:15">
      <c r="O472" s="53"/>
    </row>
    <row r="473" spans="15:15">
      <c r="O473" s="53"/>
    </row>
    <row r="474" spans="15:15">
      <c r="O474" s="53"/>
    </row>
    <row r="475" spans="15:15">
      <c r="O475" s="53"/>
    </row>
    <row r="476" spans="15:15">
      <c r="O476" s="53"/>
    </row>
    <row r="477" spans="15:15">
      <c r="O477" s="53"/>
    </row>
    <row r="478" spans="15:15">
      <c r="O478" s="53"/>
    </row>
    <row r="479" spans="15:15">
      <c r="O479" s="53"/>
    </row>
    <row r="480" spans="15:15">
      <c r="O480" s="53"/>
    </row>
    <row r="481" spans="15:15">
      <c r="O481" s="53"/>
    </row>
    <row r="482" spans="15:15">
      <c r="O482" s="53"/>
    </row>
    <row r="483" spans="15:15">
      <c r="O483" s="53"/>
    </row>
    <row r="484" spans="15:15">
      <c r="O484" s="53"/>
    </row>
    <row r="485" spans="15:15">
      <c r="O485" s="53"/>
    </row>
    <row r="486" spans="15:15">
      <c r="O486" s="53"/>
    </row>
    <row r="487" spans="15:15">
      <c r="O487" s="53"/>
    </row>
    <row r="488" spans="15:15">
      <c r="O488" s="53"/>
    </row>
    <row r="489" spans="15:15">
      <c r="O489" s="53"/>
    </row>
    <row r="490" spans="15:15">
      <c r="O490" s="53"/>
    </row>
    <row r="491" spans="15:15">
      <c r="O491" s="53"/>
    </row>
    <row r="492" spans="15:15">
      <c r="O492" s="53"/>
    </row>
    <row r="493" spans="15:15">
      <c r="O493" s="53"/>
    </row>
    <row r="494" spans="15:15">
      <c r="O494" s="53"/>
    </row>
    <row r="495" spans="15:15">
      <c r="O495" s="53"/>
    </row>
    <row r="496" spans="15:15">
      <c r="O496" s="53"/>
    </row>
    <row r="497" spans="15:15">
      <c r="O497" s="53"/>
    </row>
    <row r="498" spans="15:15">
      <c r="O498" s="53"/>
    </row>
    <row r="499" spans="15:15">
      <c r="O499" s="53"/>
    </row>
    <row r="500" spans="15:15">
      <c r="O500" s="53"/>
    </row>
    <row r="501" spans="15:15">
      <c r="O501" s="53"/>
    </row>
    <row r="502" spans="15:15">
      <c r="O502" s="53"/>
    </row>
    <row r="503" spans="15:15">
      <c r="O503" s="53"/>
    </row>
    <row r="504" spans="15:15">
      <c r="O504" s="53"/>
    </row>
    <row r="505" spans="15:15">
      <c r="O505" s="53"/>
    </row>
    <row r="506" spans="15:15">
      <c r="O506" s="53"/>
    </row>
    <row r="507" spans="15:15">
      <c r="O507" s="53"/>
    </row>
    <row r="508" spans="15:15">
      <c r="O508" s="53"/>
    </row>
    <row r="509" spans="15:15">
      <c r="O509" s="53"/>
    </row>
    <row r="510" spans="15:15">
      <c r="O510" s="53"/>
    </row>
    <row r="511" spans="15:15">
      <c r="O511" s="53"/>
    </row>
    <row r="512" spans="15:15">
      <c r="O512" s="53"/>
    </row>
    <row r="513" spans="15:15">
      <c r="O513" s="53"/>
    </row>
    <row r="514" spans="15:15">
      <c r="O514" s="53"/>
    </row>
    <row r="515" spans="15:15">
      <c r="O515" s="53"/>
    </row>
    <row r="516" spans="15:15">
      <c r="O516" s="53"/>
    </row>
    <row r="517" spans="15:15">
      <c r="O517" s="53"/>
    </row>
    <row r="518" spans="15:15">
      <c r="O518" s="53"/>
    </row>
    <row r="519" spans="15:15">
      <c r="O519" s="53"/>
    </row>
    <row r="520" spans="15:15">
      <c r="O520" s="53"/>
    </row>
    <row r="521" spans="15:15">
      <c r="O521" s="53"/>
    </row>
    <row r="522" spans="15:15">
      <c r="O522" s="53"/>
    </row>
    <row r="523" spans="15:15">
      <c r="O523" s="53"/>
    </row>
    <row r="524" spans="15:15">
      <c r="O524" s="53"/>
    </row>
    <row r="525" spans="15:15">
      <c r="O525" s="53"/>
    </row>
    <row r="526" spans="15:15">
      <c r="O526" s="53"/>
    </row>
    <row r="527" spans="15:15">
      <c r="O527" s="53"/>
    </row>
    <row r="528" spans="15:15">
      <c r="O528" s="53"/>
    </row>
    <row r="529" spans="15:15">
      <c r="O529" s="53"/>
    </row>
    <row r="530" spans="15:15">
      <c r="O530" s="53"/>
    </row>
    <row r="531" spans="15:15">
      <c r="O531" s="53"/>
    </row>
    <row r="532" spans="15:15">
      <c r="O532" s="53"/>
    </row>
    <row r="533" spans="15:15">
      <c r="O533" s="53"/>
    </row>
    <row r="534" spans="15:15">
      <c r="O534" s="53"/>
    </row>
    <row r="535" spans="15:15">
      <c r="O535" s="53"/>
    </row>
    <row r="536" spans="15:15">
      <c r="O536" s="53"/>
    </row>
    <row r="537" spans="15:15">
      <c r="O537" s="53"/>
    </row>
    <row r="538" spans="15:15">
      <c r="O538" s="53"/>
    </row>
    <row r="539" spans="15:15">
      <c r="O539" s="53"/>
    </row>
    <row r="540" spans="15:15">
      <c r="O540" s="53"/>
    </row>
    <row r="541" spans="15:15">
      <c r="O541" s="53"/>
    </row>
    <row r="542" spans="15:15">
      <c r="O542" s="53"/>
    </row>
    <row r="543" spans="15:15">
      <c r="O543" s="53"/>
    </row>
    <row r="544" spans="15:15">
      <c r="O544" s="53"/>
    </row>
    <row r="545" spans="15:15">
      <c r="O545" s="53"/>
    </row>
    <row r="546" spans="15:15">
      <c r="O546" s="53"/>
    </row>
    <row r="547" spans="15:15">
      <c r="O547" s="53"/>
    </row>
    <row r="548" spans="15:15">
      <c r="O548" s="53"/>
    </row>
    <row r="549" spans="15:15">
      <c r="O549" s="53"/>
    </row>
    <row r="550" spans="15:15">
      <c r="O550" s="53"/>
    </row>
    <row r="551" spans="15:15">
      <c r="O551" s="53"/>
    </row>
    <row r="552" spans="15:15">
      <c r="O552" s="53"/>
    </row>
    <row r="553" spans="15:15">
      <c r="O553" s="53"/>
    </row>
    <row r="554" spans="15:15">
      <c r="O554" s="53"/>
    </row>
    <row r="555" spans="15:15">
      <c r="O555" s="53"/>
    </row>
    <row r="556" spans="15:15">
      <c r="O556" s="53"/>
    </row>
    <row r="557" spans="15:15">
      <c r="O557" s="53"/>
    </row>
    <row r="558" spans="15:15">
      <c r="O558" s="53"/>
    </row>
    <row r="559" spans="15:15">
      <c r="O559" s="53"/>
    </row>
    <row r="560" spans="15:15">
      <c r="O560" s="53"/>
    </row>
    <row r="561" spans="15:15">
      <c r="O561" s="53"/>
    </row>
    <row r="562" spans="15:15">
      <c r="O562" s="53"/>
    </row>
    <row r="563" spans="15:15">
      <c r="O563" s="53"/>
    </row>
    <row r="564" spans="15:15">
      <c r="O564" s="53"/>
    </row>
    <row r="565" spans="15:15">
      <c r="O565" s="53"/>
    </row>
    <row r="566" spans="15:15">
      <c r="O566" s="53"/>
    </row>
    <row r="567" spans="15:15">
      <c r="O567" s="53"/>
    </row>
    <row r="568" spans="15:15">
      <c r="O568" s="53"/>
    </row>
    <row r="569" spans="15:15">
      <c r="O569" s="53"/>
    </row>
    <row r="570" spans="15:15">
      <c r="O570" s="53"/>
    </row>
    <row r="571" spans="15:15">
      <c r="O571" s="53"/>
    </row>
    <row r="572" spans="15:15">
      <c r="O572" s="53"/>
    </row>
    <row r="573" spans="15:15">
      <c r="O573" s="53"/>
    </row>
    <row r="574" spans="15:15">
      <c r="O574" s="53"/>
    </row>
    <row r="575" spans="15:15">
      <c r="O575" s="53"/>
    </row>
    <row r="576" spans="15:15">
      <c r="O576" s="53"/>
    </row>
    <row r="577" spans="15:15">
      <c r="O577" s="53"/>
    </row>
    <row r="578" spans="15:15">
      <c r="O578" s="53"/>
    </row>
    <row r="579" spans="15:15">
      <c r="O579" s="53"/>
    </row>
    <row r="580" spans="15:15">
      <c r="O580" s="53"/>
    </row>
    <row r="581" spans="15:15">
      <c r="O581" s="53"/>
    </row>
    <row r="582" spans="15:15">
      <c r="O582" s="53"/>
    </row>
    <row r="583" spans="15:15">
      <c r="O583" s="53"/>
    </row>
    <row r="584" spans="15:15">
      <c r="O584" s="53"/>
    </row>
    <row r="585" spans="15:15">
      <c r="O585" s="53"/>
    </row>
    <row r="586" spans="15:15">
      <c r="O586" s="53"/>
    </row>
    <row r="587" spans="15:15">
      <c r="O587" s="53"/>
    </row>
    <row r="588" spans="15:15">
      <c r="O588" s="53"/>
    </row>
    <row r="589" spans="15:15">
      <c r="O589" s="53"/>
    </row>
    <row r="590" spans="15:15">
      <c r="O590" s="53"/>
    </row>
    <row r="591" spans="15:15">
      <c r="O591" s="53"/>
    </row>
    <row r="592" spans="15:15">
      <c r="O592" s="53"/>
    </row>
    <row r="593" spans="15:15">
      <c r="O593" s="53"/>
    </row>
    <row r="594" spans="15:15">
      <c r="O594" s="53"/>
    </row>
    <row r="595" spans="15:15">
      <c r="O595" s="53"/>
    </row>
    <row r="596" spans="15:15">
      <c r="O596" s="53"/>
    </row>
    <row r="597" spans="15:15">
      <c r="O597" s="53"/>
    </row>
    <row r="598" spans="15:15">
      <c r="O598" s="53"/>
    </row>
    <row r="599" spans="15:15">
      <c r="O599" s="53"/>
    </row>
    <row r="600" spans="15:15">
      <c r="O600" s="53"/>
    </row>
    <row r="601" spans="15:15">
      <c r="O601" s="53"/>
    </row>
    <row r="602" spans="15:15">
      <c r="O602" s="53"/>
    </row>
    <row r="603" spans="15:15">
      <c r="O603" s="53"/>
    </row>
    <row r="604" spans="15:15">
      <c r="O604" s="53"/>
    </row>
    <row r="605" spans="15:15">
      <c r="O605" s="53"/>
    </row>
    <row r="606" spans="15:15">
      <c r="O606" s="53"/>
    </row>
    <row r="607" spans="15:15">
      <c r="O607" s="53"/>
    </row>
    <row r="608" spans="15:15">
      <c r="O608" s="53"/>
    </row>
    <row r="609" spans="15:15">
      <c r="O609" s="53"/>
    </row>
    <row r="610" spans="15:15">
      <c r="O610" s="53"/>
    </row>
    <row r="611" spans="15:15">
      <c r="O611" s="53"/>
    </row>
    <row r="612" spans="15:15">
      <c r="O612" s="53"/>
    </row>
    <row r="613" spans="15:15">
      <c r="O613" s="53"/>
    </row>
    <row r="614" spans="15:15">
      <c r="O614" s="53"/>
    </row>
    <row r="615" spans="15:15">
      <c r="O615" s="53"/>
    </row>
    <row r="616" spans="15:15">
      <c r="O616" s="53"/>
    </row>
    <row r="617" spans="15:15">
      <c r="O617" s="53"/>
    </row>
    <row r="618" spans="15:15">
      <c r="O618" s="53"/>
    </row>
    <row r="619" spans="15:15">
      <c r="O619" s="53"/>
    </row>
    <row r="620" spans="15:15">
      <c r="O620" s="53"/>
    </row>
    <row r="621" spans="15:15">
      <c r="O621" s="53"/>
    </row>
    <row r="622" spans="15:15">
      <c r="O622" s="53"/>
    </row>
    <row r="623" spans="15:15">
      <c r="O623" s="53"/>
    </row>
    <row r="624" spans="15:15">
      <c r="O624" s="53"/>
    </row>
    <row r="625" spans="15:15">
      <c r="O625" s="53"/>
    </row>
    <row r="626" spans="15:15">
      <c r="O626" s="53"/>
    </row>
    <row r="627" spans="15:15">
      <c r="O627" s="53"/>
    </row>
    <row r="628" spans="15:15">
      <c r="O628" s="53"/>
    </row>
    <row r="629" spans="15:15">
      <c r="O629" s="53"/>
    </row>
    <row r="630" spans="15:15">
      <c r="O630" s="53"/>
    </row>
    <row r="631" spans="15:15">
      <c r="O631" s="53"/>
    </row>
    <row r="632" spans="15:15">
      <c r="O632" s="53"/>
    </row>
    <row r="633" spans="15:15">
      <c r="O633" s="53"/>
    </row>
    <row r="634" spans="15:15">
      <c r="O634" s="53"/>
    </row>
    <row r="635" spans="15:15">
      <c r="O635" s="53"/>
    </row>
    <row r="636" spans="15:15">
      <c r="O636" s="53"/>
    </row>
    <row r="637" spans="15:15">
      <c r="O637" s="53"/>
    </row>
    <row r="638" spans="15:15">
      <c r="O638" s="53"/>
    </row>
    <row r="639" spans="15:15">
      <c r="O639" s="53"/>
    </row>
    <row r="640" spans="15:15">
      <c r="O640" s="53"/>
    </row>
    <row r="641" spans="15:15">
      <c r="O641" s="53"/>
    </row>
    <row r="642" spans="15:15">
      <c r="O642" s="53"/>
    </row>
    <row r="643" spans="15:15">
      <c r="O643" s="53"/>
    </row>
    <row r="644" spans="15:15">
      <c r="O644" s="53"/>
    </row>
    <row r="645" spans="15:15">
      <c r="O645" s="53"/>
    </row>
    <row r="646" spans="15:15">
      <c r="O646" s="53"/>
    </row>
    <row r="647" spans="15:15">
      <c r="O647" s="53"/>
    </row>
    <row r="648" spans="15:15">
      <c r="O648" s="53"/>
    </row>
    <row r="649" spans="15:15">
      <c r="O649" s="53"/>
    </row>
    <row r="650" spans="15:15">
      <c r="O650" s="53"/>
    </row>
    <row r="651" spans="15:15">
      <c r="O651" s="53"/>
    </row>
    <row r="652" spans="15:15">
      <c r="O652" s="53"/>
    </row>
    <row r="653" spans="15:15">
      <c r="O653" s="53"/>
    </row>
    <row r="654" spans="15:15">
      <c r="O654" s="53"/>
    </row>
    <row r="655" spans="15:15">
      <c r="O655" s="53"/>
    </row>
    <row r="656" spans="15:15">
      <c r="O656" s="53"/>
    </row>
    <row r="657" spans="15:15">
      <c r="O657" s="53"/>
    </row>
    <row r="658" spans="15:15">
      <c r="O658" s="53"/>
    </row>
    <row r="659" spans="15:15">
      <c r="O659" s="53"/>
    </row>
    <row r="660" spans="15:15">
      <c r="O660" s="53"/>
    </row>
    <row r="661" spans="15:15">
      <c r="O661" s="53"/>
    </row>
    <row r="662" spans="15:15">
      <c r="O662" s="53"/>
    </row>
    <row r="663" spans="15:15">
      <c r="O663" s="53"/>
    </row>
    <row r="664" spans="15:15">
      <c r="O664" s="53"/>
    </row>
    <row r="665" spans="15:15">
      <c r="O665" s="53"/>
    </row>
    <row r="666" spans="15:15">
      <c r="O666" s="53"/>
    </row>
    <row r="667" spans="15:15">
      <c r="O667" s="53"/>
    </row>
    <row r="668" spans="15:15">
      <c r="O668" s="53"/>
    </row>
    <row r="669" spans="15:15">
      <c r="O669" s="53"/>
    </row>
    <row r="670" spans="15:15">
      <c r="O670" s="53"/>
    </row>
    <row r="671" spans="15:15">
      <c r="O671" s="53"/>
    </row>
    <row r="672" spans="15:15">
      <c r="O672" s="53"/>
    </row>
    <row r="673" spans="15:15">
      <c r="O673" s="53"/>
    </row>
    <row r="674" spans="15:15">
      <c r="O674" s="53"/>
    </row>
    <row r="675" spans="15:15">
      <c r="O675" s="53"/>
    </row>
    <row r="676" spans="15:15">
      <c r="O676" s="53"/>
    </row>
    <row r="677" spans="15:15">
      <c r="O677" s="53"/>
    </row>
    <row r="678" spans="15:15">
      <c r="O678" s="53"/>
    </row>
    <row r="679" spans="15:15">
      <c r="O679" s="53"/>
    </row>
    <row r="680" spans="15:15">
      <c r="O680" s="53"/>
    </row>
    <row r="681" spans="15:15">
      <c r="O681" s="53"/>
    </row>
    <row r="682" spans="15:15">
      <c r="O682" s="53"/>
    </row>
    <row r="683" spans="15:15">
      <c r="O683" s="53"/>
    </row>
    <row r="684" spans="15:15">
      <c r="O684" s="53"/>
    </row>
    <row r="685" spans="15:15">
      <c r="O685" s="53"/>
    </row>
    <row r="686" spans="15:15">
      <c r="O686" s="53"/>
    </row>
    <row r="687" spans="15:15">
      <c r="O687" s="53"/>
    </row>
    <row r="688" spans="15:15">
      <c r="O688" s="53"/>
    </row>
    <row r="689" spans="15:15">
      <c r="O689" s="53"/>
    </row>
    <row r="690" spans="15:15">
      <c r="O690" s="53"/>
    </row>
    <row r="691" spans="15:15">
      <c r="O691" s="53"/>
    </row>
    <row r="692" spans="15:15">
      <c r="O692" s="53"/>
    </row>
    <row r="693" spans="15:15">
      <c r="O693" s="53"/>
    </row>
    <row r="694" spans="15:15">
      <c r="O694" s="53"/>
    </row>
    <row r="695" spans="15:15">
      <c r="O695" s="53"/>
    </row>
    <row r="696" spans="15:15">
      <c r="O696" s="53"/>
    </row>
    <row r="697" spans="15:15">
      <c r="O697" s="53"/>
    </row>
    <row r="698" spans="15:15">
      <c r="O698" s="53"/>
    </row>
    <row r="699" spans="15:15">
      <c r="O699" s="53"/>
    </row>
    <row r="700" spans="15:15">
      <c r="O700" s="53"/>
    </row>
    <row r="701" spans="15:15">
      <c r="O701" s="53"/>
    </row>
    <row r="702" spans="15:15">
      <c r="O702" s="53"/>
    </row>
    <row r="703" spans="15:15">
      <c r="O703" s="53"/>
    </row>
    <row r="704" spans="15:15">
      <c r="O704" s="53"/>
    </row>
    <row r="705" spans="15:17">
      <c r="O705" s="53"/>
    </row>
    <row r="706" spans="15:17">
      <c r="O706" s="53"/>
    </row>
    <row r="707" spans="15:17">
      <c r="O707" s="53"/>
    </row>
    <row r="708" spans="15:17">
      <c r="O708" s="53"/>
    </row>
    <row r="709" spans="15:17">
      <c r="O709" s="53"/>
    </row>
    <row r="710" spans="15:17">
      <c r="O710" s="53"/>
    </row>
    <row r="711" spans="15:17">
      <c r="O711" s="53"/>
    </row>
    <row r="712" spans="15:17">
      <c r="O712" s="53"/>
    </row>
    <row r="713" spans="15:17">
      <c r="O713" s="53"/>
    </row>
    <row r="714" spans="15:17">
      <c r="O714" s="53"/>
    </row>
    <row r="715" spans="15:17">
      <c r="O715" s="53"/>
    </row>
    <row r="716" spans="15:17">
      <c r="O716" s="53"/>
    </row>
    <row r="717" spans="15:17">
      <c r="O717" s="53"/>
    </row>
    <row r="718" spans="15:17">
      <c r="O718" s="53"/>
    </row>
    <row r="719" spans="15:17">
      <c r="O719" s="53"/>
      <c r="Q719" s="53"/>
    </row>
    <row r="720" spans="15:17">
      <c r="O720" s="53"/>
      <c r="Q720" s="53"/>
    </row>
    <row r="721" spans="15:17">
      <c r="O721" s="53"/>
      <c r="Q721" s="53"/>
    </row>
    <row r="722" spans="15:17">
      <c r="O722" s="53"/>
      <c r="Q722" s="53"/>
    </row>
    <row r="723" spans="15:17">
      <c r="O723" s="53"/>
      <c r="Q723" s="53"/>
    </row>
    <row r="724" spans="15:17">
      <c r="O724" s="53"/>
      <c r="Q724" s="53"/>
    </row>
    <row r="725" spans="15:17">
      <c r="O725" s="53"/>
      <c r="Q725" s="53"/>
    </row>
    <row r="726" spans="15:17">
      <c r="O726" s="53"/>
      <c r="Q726" s="53"/>
    </row>
    <row r="727" spans="15:17">
      <c r="O727" s="53"/>
      <c r="Q727" s="53"/>
    </row>
    <row r="728" spans="15:17">
      <c r="O728" s="53"/>
      <c r="Q728" s="53"/>
    </row>
    <row r="729" spans="15:17">
      <c r="O729" s="53"/>
      <c r="Q729" s="53"/>
    </row>
    <row r="730" spans="15:17">
      <c r="O730" s="53"/>
      <c r="Q730" s="53"/>
    </row>
    <row r="731" spans="15:17">
      <c r="O731" s="53"/>
      <c r="Q731" s="53"/>
    </row>
    <row r="732" spans="15:17">
      <c r="O732" s="53"/>
      <c r="Q732" s="53"/>
    </row>
    <row r="733" spans="15:17">
      <c r="O733" s="53"/>
      <c r="Q733" s="53"/>
    </row>
    <row r="734" spans="15:17">
      <c r="O734" s="53"/>
      <c r="Q734" s="53"/>
    </row>
    <row r="735" spans="15:17">
      <c r="O735" s="53"/>
      <c r="Q735" s="53"/>
    </row>
    <row r="736" spans="15:17">
      <c r="O736" s="53"/>
      <c r="Q736" s="53"/>
    </row>
    <row r="737" spans="15:17">
      <c r="O737" s="53"/>
      <c r="Q737" s="53"/>
    </row>
    <row r="738" spans="15:17">
      <c r="O738" s="53"/>
      <c r="Q738" s="53"/>
    </row>
    <row r="739" spans="15:17">
      <c r="O739" s="53"/>
      <c r="Q739" s="53"/>
    </row>
    <row r="740" spans="15:17">
      <c r="O740" s="53"/>
      <c r="Q740" s="53"/>
    </row>
    <row r="741" spans="15:17">
      <c r="O741" s="53"/>
      <c r="Q741" s="53"/>
    </row>
    <row r="742" spans="15:17">
      <c r="O742" s="53"/>
      <c r="Q742" s="53"/>
    </row>
    <row r="743" spans="15:17">
      <c r="O743" s="53"/>
      <c r="Q743" s="53"/>
    </row>
    <row r="744" spans="15:17">
      <c r="O744" s="53"/>
      <c r="Q744" s="53"/>
    </row>
    <row r="745" spans="15:17">
      <c r="O745" s="53"/>
      <c r="Q745" s="53"/>
    </row>
    <row r="746" spans="15:17">
      <c r="O746" s="53"/>
      <c r="Q746" s="53"/>
    </row>
    <row r="747" spans="15:17">
      <c r="O747" s="53"/>
      <c r="Q747" s="53"/>
    </row>
    <row r="748" spans="15:17">
      <c r="O748" s="53"/>
      <c r="Q748" s="53"/>
    </row>
    <row r="749" spans="15:17">
      <c r="O749" s="53"/>
      <c r="Q749" s="53"/>
    </row>
    <row r="750" spans="15:17">
      <c r="O750" s="53"/>
      <c r="Q750" s="53"/>
    </row>
    <row r="751" spans="15:17">
      <c r="O751" s="53"/>
      <c r="Q751" s="53"/>
    </row>
    <row r="752" spans="15:17">
      <c r="O752" s="53"/>
      <c r="Q752" s="53"/>
    </row>
    <row r="753" spans="15:17">
      <c r="O753" s="53"/>
      <c r="Q753" s="53"/>
    </row>
    <row r="754" spans="15:17">
      <c r="O754" s="53"/>
      <c r="Q754" s="53"/>
    </row>
    <row r="755" spans="15:17">
      <c r="O755" s="53"/>
      <c r="Q755" s="53"/>
    </row>
    <row r="756" spans="15:17">
      <c r="O756" s="53"/>
      <c r="Q756" s="53"/>
    </row>
    <row r="757" spans="15:17">
      <c r="O757" s="53"/>
      <c r="Q757" s="53"/>
    </row>
    <row r="758" spans="15:17">
      <c r="O758" s="53"/>
      <c r="Q758" s="53"/>
    </row>
    <row r="759" spans="15:17">
      <c r="O759" s="53"/>
      <c r="Q759" s="53"/>
    </row>
    <row r="760" spans="15:17">
      <c r="O760" s="53"/>
      <c r="Q760" s="53"/>
    </row>
    <row r="761" spans="15:17">
      <c r="O761" s="53"/>
      <c r="Q761" s="53"/>
    </row>
    <row r="762" spans="15:17">
      <c r="O762" s="53"/>
      <c r="Q762" s="53"/>
    </row>
    <row r="763" spans="15:17">
      <c r="O763" s="53"/>
      <c r="Q763" s="53"/>
    </row>
    <row r="764" spans="15:17">
      <c r="O764" s="53"/>
      <c r="Q764" s="53"/>
    </row>
    <row r="765" spans="15:17">
      <c r="O765" s="53"/>
      <c r="Q765" s="53"/>
    </row>
    <row r="766" spans="15:17">
      <c r="O766" s="53"/>
      <c r="Q766" s="53"/>
    </row>
    <row r="767" spans="15:17">
      <c r="O767" s="53"/>
      <c r="Q767" s="53"/>
    </row>
    <row r="768" spans="15:17">
      <c r="O768" s="53"/>
      <c r="Q768" s="53"/>
    </row>
    <row r="769" spans="15:17">
      <c r="O769" s="53"/>
      <c r="Q769" s="53"/>
    </row>
    <row r="770" spans="15:17">
      <c r="O770" s="53"/>
      <c r="Q770" s="53"/>
    </row>
    <row r="771" spans="15:17">
      <c r="O771" s="53"/>
      <c r="Q771" s="53"/>
    </row>
    <row r="772" spans="15:17">
      <c r="O772" s="53"/>
      <c r="Q772" s="53"/>
    </row>
    <row r="773" spans="15:17">
      <c r="O773" s="53"/>
      <c r="Q773" s="53"/>
    </row>
    <row r="774" spans="15:17">
      <c r="O774" s="53"/>
      <c r="Q774" s="53"/>
    </row>
    <row r="775" spans="15:17">
      <c r="O775" s="53"/>
      <c r="Q775" s="53"/>
    </row>
    <row r="776" spans="15:17">
      <c r="O776" s="53"/>
      <c r="Q776" s="53"/>
    </row>
    <row r="777" spans="15:17">
      <c r="O777" s="53"/>
      <c r="Q777" s="53"/>
    </row>
    <row r="778" spans="15:17">
      <c r="O778" s="53"/>
      <c r="Q778" s="53"/>
    </row>
    <row r="779" spans="15:17">
      <c r="O779" s="53"/>
      <c r="Q779" s="53"/>
    </row>
    <row r="780" spans="15:17">
      <c r="O780" s="53"/>
      <c r="Q780" s="53"/>
    </row>
    <row r="781" spans="15:17">
      <c r="O781" s="53"/>
      <c r="Q781" s="53"/>
    </row>
    <row r="782" spans="15:17">
      <c r="O782" s="53"/>
      <c r="Q782" s="53"/>
    </row>
    <row r="783" spans="15:17">
      <c r="O783" s="53"/>
      <c r="Q783" s="53"/>
    </row>
    <row r="784" spans="15:17">
      <c r="O784" s="53"/>
      <c r="Q784" s="53"/>
    </row>
    <row r="785" spans="15:17">
      <c r="O785" s="53"/>
      <c r="Q785" s="53"/>
    </row>
    <row r="786" spans="15:17">
      <c r="O786" s="53"/>
      <c r="Q786" s="53"/>
    </row>
    <row r="787" spans="15:17">
      <c r="O787" s="53"/>
      <c r="Q787" s="53"/>
    </row>
    <row r="788" spans="15:17">
      <c r="O788" s="53"/>
      <c r="Q788" s="53"/>
    </row>
    <row r="789" spans="15:17">
      <c r="O789" s="53"/>
      <c r="Q789" s="53"/>
    </row>
    <row r="790" spans="15:17">
      <c r="O790" s="53"/>
      <c r="Q790" s="53"/>
    </row>
    <row r="791" spans="15:17">
      <c r="O791" s="53"/>
      <c r="Q791" s="53"/>
    </row>
    <row r="792" spans="15:17">
      <c r="O792" s="53"/>
      <c r="Q792" s="53"/>
    </row>
    <row r="793" spans="15:17">
      <c r="O793" s="53"/>
      <c r="Q793" s="53"/>
    </row>
    <row r="794" spans="15:17">
      <c r="O794" s="53"/>
      <c r="Q794" s="53"/>
    </row>
    <row r="795" spans="15:17">
      <c r="O795" s="53"/>
      <c r="Q795" s="53"/>
    </row>
    <row r="796" spans="15:17">
      <c r="O796" s="53"/>
      <c r="Q796" s="53"/>
    </row>
    <row r="797" spans="15:17">
      <c r="O797" s="53"/>
      <c r="Q797" s="53"/>
    </row>
    <row r="798" spans="15:17">
      <c r="O798" s="53"/>
      <c r="Q798" s="53"/>
    </row>
    <row r="799" spans="15:17">
      <c r="O799" s="53"/>
      <c r="Q799" s="53"/>
    </row>
    <row r="800" spans="15:17">
      <c r="O800" s="53"/>
      <c r="Q800" s="53"/>
    </row>
    <row r="801" spans="15:17">
      <c r="O801" s="53"/>
      <c r="Q801" s="53"/>
    </row>
    <row r="802" spans="15:17">
      <c r="O802" s="53"/>
      <c r="Q802" s="53"/>
    </row>
    <row r="803" spans="15:17">
      <c r="O803" s="53"/>
      <c r="Q803" s="53"/>
    </row>
    <row r="804" spans="15:17">
      <c r="O804" s="53"/>
      <c r="Q804" s="53"/>
    </row>
    <row r="805" spans="15:17">
      <c r="O805" s="53"/>
      <c r="Q805" s="53"/>
    </row>
    <row r="806" spans="15:17">
      <c r="O806" s="53"/>
      <c r="Q806" s="53"/>
    </row>
    <row r="807" spans="15:17">
      <c r="O807" s="53"/>
      <c r="Q807" s="53"/>
    </row>
    <row r="808" spans="15:17">
      <c r="O808" s="53"/>
      <c r="Q808" s="53"/>
    </row>
    <row r="809" spans="15:17">
      <c r="O809" s="53"/>
      <c r="Q809" s="53"/>
    </row>
    <row r="810" spans="15:17">
      <c r="O810" s="53"/>
      <c r="Q810" s="53"/>
    </row>
    <row r="811" spans="15:17">
      <c r="O811" s="53"/>
      <c r="Q811" s="53"/>
    </row>
    <row r="812" spans="15:17">
      <c r="O812" s="53"/>
      <c r="Q812" s="53"/>
    </row>
    <row r="813" spans="15:17">
      <c r="O813" s="53"/>
      <c r="Q813" s="53"/>
    </row>
    <row r="814" spans="15:17">
      <c r="O814" s="53"/>
      <c r="Q814" s="53"/>
    </row>
    <row r="815" spans="15:17">
      <c r="O815" s="53"/>
      <c r="Q815" s="53"/>
    </row>
    <row r="816" spans="15:17">
      <c r="O816" s="53"/>
      <c r="Q816" s="53"/>
    </row>
    <row r="817" spans="15:17">
      <c r="O817" s="53"/>
      <c r="Q817" s="53"/>
    </row>
    <row r="818" spans="15:17">
      <c r="O818" s="53"/>
      <c r="Q818" s="53"/>
    </row>
    <row r="819" spans="15:17">
      <c r="O819" s="53"/>
      <c r="Q819" s="53"/>
    </row>
    <row r="820" spans="15:17">
      <c r="O820" s="53"/>
      <c r="Q820" s="53"/>
    </row>
    <row r="821" spans="15:17">
      <c r="O821" s="53"/>
      <c r="Q821" s="53"/>
    </row>
    <row r="822" spans="15:17">
      <c r="O822" s="53"/>
      <c r="Q822" s="53"/>
    </row>
    <row r="823" spans="15:17">
      <c r="O823" s="53"/>
      <c r="Q823" s="53"/>
    </row>
    <row r="824" spans="15:17">
      <c r="O824" s="53"/>
      <c r="Q824" s="53"/>
    </row>
    <row r="825" spans="15:17">
      <c r="O825" s="53"/>
      <c r="Q825" s="53"/>
    </row>
    <row r="826" spans="15:17">
      <c r="O826" s="53"/>
      <c r="Q826" s="53"/>
    </row>
    <row r="827" spans="15:17">
      <c r="O827" s="53"/>
      <c r="Q827" s="53"/>
    </row>
    <row r="828" spans="15:17">
      <c r="O828" s="53"/>
      <c r="Q828" s="53"/>
    </row>
    <row r="829" spans="15:17">
      <c r="O829" s="53"/>
      <c r="Q829" s="53"/>
    </row>
    <row r="830" spans="15:17">
      <c r="O830" s="53"/>
      <c r="Q830" s="53"/>
    </row>
    <row r="831" spans="15:17">
      <c r="O831" s="53"/>
      <c r="Q831" s="53"/>
    </row>
    <row r="832" spans="15:17">
      <c r="O832" s="53"/>
      <c r="Q832" s="53"/>
    </row>
    <row r="833" spans="15:17">
      <c r="O833" s="53"/>
      <c r="Q833" s="53"/>
    </row>
    <row r="834" spans="15:17">
      <c r="O834" s="53"/>
      <c r="Q834" s="53"/>
    </row>
    <row r="835" spans="15:17">
      <c r="O835" s="53"/>
      <c r="Q835" s="53"/>
    </row>
    <row r="836" spans="15:17">
      <c r="O836" s="53"/>
      <c r="Q836" s="53"/>
    </row>
    <row r="837" spans="15:17">
      <c r="O837" s="53"/>
      <c r="Q837" s="53"/>
    </row>
    <row r="838" spans="15:17">
      <c r="O838" s="53"/>
      <c r="Q838" s="53"/>
    </row>
    <row r="839" spans="15:17">
      <c r="O839" s="53"/>
      <c r="Q839" s="53"/>
    </row>
    <row r="840" spans="15:17">
      <c r="O840" s="53"/>
      <c r="Q840" s="53"/>
    </row>
    <row r="841" spans="15:17">
      <c r="O841" s="53"/>
      <c r="Q841" s="53"/>
    </row>
    <row r="842" spans="15:17">
      <c r="O842" s="53"/>
      <c r="Q842" s="53"/>
    </row>
    <row r="843" spans="15:17">
      <c r="O843" s="53"/>
      <c r="Q843" s="53"/>
    </row>
    <row r="844" spans="15:17">
      <c r="O844" s="53"/>
      <c r="Q844" s="53"/>
    </row>
    <row r="845" spans="15:17">
      <c r="O845" s="53"/>
      <c r="Q845" s="53"/>
    </row>
    <row r="846" spans="15:17">
      <c r="O846" s="53"/>
      <c r="Q846" s="53"/>
    </row>
    <row r="847" spans="15:17">
      <c r="O847" s="53"/>
      <c r="Q847" s="53"/>
    </row>
    <row r="848" spans="15:17">
      <c r="O848" s="53"/>
      <c r="Q848" s="53"/>
    </row>
    <row r="849" spans="15:17">
      <c r="O849" s="53"/>
      <c r="Q849" s="53"/>
    </row>
    <row r="850" spans="15:17">
      <c r="O850" s="53"/>
      <c r="Q850" s="53"/>
    </row>
    <row r="851" spans="15:17">
      <c r="O851" s="53"/>
      <c r="Q851" s="53"/>
    </row>
    <row r="852" spans="15:17">
      <c r="O852" s="53"/>
      <c r="Q852" s="53"/>
    </row>
    <row r="853" spans="15:17">
      <c r="O853" s="53"/>
      <c r="Q853" s="53"/>
    </row>
    <row r="854" spans="15:17">
      <c r="O854" s="53"/>
      <c r="Q854" s="53"/>
    </row>
    <row r="855" spans="15:17">
      <c r="O855" s="53"/>
      <c r="Q855" s="53"/>
    </row>
    <row r="856" spans="15:17">
      <c r="O856" s="53"/>
      <c r="Q856" s="53"/>
    </row>
    <row r="857" spans="15:17">
      <c r="O857" s="53"/>
      <c r="Q857" s="53"/>
    </row>
    <row r="858" spans="15:17">
      <c r="O858" s="53"/>
      <c r="Q858" s="53"/>
    </row>
    <row r="859" spans="15:17">
      <c r="O859" s="53"/>
      <c r="Q859" s="53"/>
    </row>
    <row r="860" spans="15:17">
      <c r="O860" s="53"/>
      <c r="Q860" s="53"/>
    </row>
    <row r="861" spans="15:17">
      <c r="O861" s="53"/>
      <c r="Q861" s="53"/>
    </row>
    <row r="862" spans="15:17">
      <c r="O862" s="53"/>
      <c r="Q862" s="53"/>
    </row>
    <row r="863" spans="15:17">
      <c r="O863" s="53"/>
      <c r="Q863" s="53"/>
    </row>
    <row r="864" spans="15:17">
      <c r="O864" s="53"/>
      <c r="Q864" s="53"/>
    </row>
    <row r="865" spans="15:17">
      <c r="O865" s="53"/>
      <c r="Q865" s="53"/>
    </row>
    <row r="866" spans="15:17">
      <c r="O866" s="53"/>
      <c r="Q866" s="53"/>
    </row>
    <row r="867" spans="15:17">
      <c r="O867" s="53"/>
      <c r="Q867" s="53"/>
    </row>
    <row r="868" spans="15:17">
      <c r="O868" s="53"/>
      <c r="Q868" s="53"/>
    </row>
    <row r="869" spans="15:17">
      <c r="O869" s="53"/>
      <c r="Q869" s="53"/>
    </row>
    <row r="870" spans="15:17">
      <c r="O870" s="53"/>
      <c r="Q870" s="53"/>
    </row>
    <row r="871" spans="15:17">
      <c r="O871" s="53"/>
      <c r="Q871" s="53"/>
    </row>
    <row r="872" spans="15:17">
      <c r="O872" s="53"/>
      <c r="Q872" s="53"/>
    </row>
    <row r="873" spans="15:17">
      <c r="O873" s="53"/>
      <c r="Q873" s="53"/>
    </row>
    <row r="874" spans="15:17">
      <c r="O874" s="53"/>
      <c r="Q874" s="53"/>
    </row>
    <row r="875" spans="15:17">
      <c r="O875" s="53"/>
      <c r="Q875" s="53"/>
    </row>
    <row r="876" spans="15:17">
      <c r="O876" s="53"/>
      <c r="Q876" s="53"/>
    </row>
    <row r="877" spans="15:17">
      <c r="O877" s="53"/>
      <c r="Q877" s="53"/>
    </row>
    <row r="878" spans="15:17">
      <c r="O878" s="53"/>
      <c r="Q878" s="53"/>
    </row>
    <row r="879" spans="15:17">
      <c r="O879" s="53"/>
      <c r="Q879" s="53"/>
    </row>
    <row r="880" spans="15:17">
      <c r="O880" s="53"/>
      <c r="Q880" s="53"/>
    </row>
    <row r="881" spans="15:17">
      <c r="O881" s="53"/>
      <c r="Q881" s="53"/>
    </row>
    <row r="882" spans="15:17">
      <c r="O882" s="53"/>
      <c r="Q882" s="53"/>
    </row>
    <row r="883" spans="15:17">
      <c r="O883" s="53"/>
      <c r="Q883" s="53"/>
    </row>
    <row r="884" spans="15:17">
      <c r="O884" s="53"/>
      <c r="Q884" s="53"/>
    </row>
    <row r="885" spans="15:17">
      <c r="O885" s="53"/>
      <c r="Q885" s="53"/>
    </row>
    <row r="886" spans="15:17">
      <c r="O886" s="53"/>
      <c r="Q886" s="53"/>
    </row>
    <row r="887" spans="15:17">
      <c r="O887" s="53"/>
      <c r="Q887" s="53"/>
    </row>
    <row r="888" spans="15:17">
      <c r="O888" s="53"/>
      <c r="Q888" s="53"/>
    </row>
    <row r="889" spans="15:17">
      <c r="O889" s="53"/>
      <c r="Q889" s="53"/>
    </row>
    <row r="890" spans="15:17">
      <c r="O890" s="53"/>
      <c r="Q890" s="53"/>
    </row>
    <row r="891" spans="15:17">
      <c r="O891" s="53"/>
      <c r="Q891" s="53"/>
    </row>
    <row r="892" spans="15:17">
      <c r="O892" s="53"/>
      <c r="Q892" s="53"/>
    </row>
    <row r="893" spans="15:17">
      <c r="O893" s="53"/>
      <c r="Q893" s="53"/>
    </row>
    <row r="894" spans="15:17">
      <c r="O894" s="53"/>
      <c r="Q894" s="53"/>
    </row>
    <row r="895" spans="15:17">
      <c r="O895" s="53"/>
      <c r="Q895" s="53"/>
    </row>
    <row r="896" spans="15:17">
      <c r="O896" s="53"/>
      <c r="Q896" s="53"/>
    </row>
    <row r="897" spans="15:17">
      <c r="O897" s="53"/>
      <c r="Q897" s="53"/>
    </row>
    <row r="898" spans="15:17">
      <c r="O898" s="53"/>
      <c r="Q898" s="53"/>
    </row>
    <row r="899" spans="15:17">
      <c r="O899" s="53"/>
      <c r="Q899" s="53"/>
    </row>
    <row r="900" spans="15:17">
      <c r="O900" s="53"/>
      <c r="Q900" s="53"/>
    </row>
    <row r="901" spans="15:17">
      <c r="O901" s="53"/>
      <c r="Q901" s="53"/>
    </row>
    <row r="902" spans="15:17">
      <c r="O902" s="53"/>
      <c r="Q902" s="53"/>
    </row>
    <row r="903" spans="15:17">
      <c r="O903" s="53"/>
      <c r="Q903" s="53"/>
    </row>
    <row r="904" spans="15:17">
      <c r="O904" s="53"/>
      <c r="Q904" s="53"/>
    </row>
    <row r="905" spans="15:17">
      <c r="O905" s="53"/>
      <c r="Q905" s="53"/>
    </row>
    <row r="906" spans="15:17">
      <c r="O906" s="53"/>
      <c r="Q906" s="53"/>
    </row>
    <row r="907" spans="15:17">
      <c r="O907" s="53"/>
      <c r="Q907" s="53"/>
    </row>
    <row r="908" spans="15:17">
      <c r="O908" s="53"/>
      <c r="Q908" s="53"/>
    </row>
    <row r="909" spans="15:17">
      <c r="O909" s="53"/>
      <c r="Q909" s="53"/>
    </row>
    <row r="910" spans="15:17">
      <c r="O910" s="53"/>
      <c r="Q910" s="53"/>
    </row>
    <row r="911" spans="15:17">
      <c r="O911" s="53"/>
      <c r="Q911" s="53"/>
    </row>
    <row r="912" spans="15:17">
      <c r="O912" s="53"/>
      <c r="Q912" s="53"/>
    </row>
    <row r="913" spans="15:17">
      <c r="O913" s="53"/>
      <c r="Q913" s="53"/>
    </row>
    <row r="914" spans="15:17">
      <c r="O914" s="53"/>
      <c r="Q914" s="53"/>
    </row>
    <row r="915" spans="15:17">
      <c r="O915" s="53"/>
      <c r="Q915" s="53"/>
    </row>
    <row r="916" spans="15:17">
      <c r="O916" s="53"/>
      <c r="Q916" s="53"/>
    </row>
    <row r="917" spans="15:17">
      <c r="O917" s="53"/>
      <c r="Q917" s="53"/>
    </row>
    <row r="918" spans="15:17">
      <c r="O918" s="53"/>
      <c r="Q918" s="53"/>
    </row>
    <row r="919" spans="15:17">
      <c r="O919" s="53"/>
      <c r="Q919" s="53"/>
    </row>
    <row r="920" spans="15:17">
      <c r="O920" s="53"/>
      <c r="Q920" s="53"/>
    </row>
    <row r="921" spans="15:17">
      <c r="O921" s="53"/>
      <c r="Q921" s="53"/>
    </row>
    <row r="922" spans="15:17">
      <c r="O922" s="53"/>
      <c r="Q922" s="53"/>
    </row>
    <row r="923" spans="15:17">
      <c r="O923" s="53"/>
      <c r="Q923" s="53"/>
    </row>
    <row r="924" spans="15:17">
      <c r="O924" s="53"/>
      <c r="Q924" s="53"/>
    </row>
    <row r="925" spans="15:17">
      <c r="O925" s="53"/>
      <c r="Q925" s="53"/>
    </row>
    <row r="926" spans="15:17">
      <c r="O926" s="53"/>
      <c r="Q926" s="53"/>
    </row>
    <row r="927" spans="15:17">
      <c r="O927" s="53"/>
      <c r="Q927" s="53"/>
    </row>
    <row r="928" spans="15:17">
      <c r="O928" s="53"/>
      <c r="Q928" s="53"/>
    </row>
    <row r="929" spans="15:17">
      <c r="O929" s="53"/>
      <c r="Q929" s="53"/>
    </row>
    <row r="930" spans="15:17">
      <c r="O930" s="53"/>
      <c r="Q930" s="53"/>
    </row>
    <row r="931" spans="15:17">
      <c r="O931" s="53"/>
      <c r="Q931" s="53"/>
    </row>
    <row r="932" spans="15:17">
      <c r="O932" s="53"/>
      <c r="Q932" s="53"/>
    </row>
    <row r="933" spans="15:17">
      <c r="O933" s="53"/>
      <c r="Q933" s="53"/>
    </row>
    <row r="934" spans="15:17">
      <c r="O934" s="53"/>
      <c r="Q934" s="53"/>
    </row>
    <row r="935" spans="15:17">
      <c r="O935" s="53"/>
      <c r="Q935" s="53"/>
    </row>
    <row r="936" spans="15:17">
      <c r="O936" s="53"/>
      <c r="Q936" s="53"/>
    </row>
    <row r="937" spans="15:17">
      <c r="O937" s="53"/>
      <c r="Q937" s="53"/>
    </row>
    <row r="938" spans="15:17">
      <c r="O938" s="53"/>
      <c r="Q938" s="53"/>
    </row>
    <row r="939" spans="15:17">
      <c r="O939" s="53"/>
      <c r="Q939" s="53"/>
    </row>
    <row r="940" spans="15:17">
      <c r="O940" s="53"/>
      <c r="Q940" s="53"/>
    </row>
    <row r="941" spans="15:17">
      <c r="O941" s="53"/>
      <c r="Q941" s="53"/>
    </row>
    <row r="942" spans="15:17">
      <c r="O942" s="53"/>
      <c r="Q942" s="53"/>
    </row>
    <row r="943" spans="15:17">
      <c r="O943" s="53"/>
      <c r="Q943" s="53"/>
    </row>
    <row r="944" spans="15:17">
      <c r="O944" s="53"/>
      <c r="Q944" s="53"/>
    </row>
    <row r="945" spans="15:17">
      <c r="O945" s="53"/>
      <c r="Q945" s="53"/>
    </row>
    <row r="946" spans="15:17">
      <c r="O946" s="53"/>
      <c r="Q946" s="53"/>
    </row>
    <row r="947" spans="15:17">
      <c r="O947" s="53"/>
      <c r="Q947" s="53"/>
    </row>
    <row r="948" spans="15:17">
      <c r="O948" s="53"/>
      <c r="Q948" s="53"/>
    </row>
    <row r="949" spans="15:17">
      <c r="O949" s="53"/>
      <c r="Q949" s="53"/>
    </row>
    <row r="950" spans="15:17">
      <c r="O950" s="53"/>
      <c r="Q950" s="53"/>
    </row>
    <row r="951" spans="15:17">
      <c r="O951" s="53"/>
      <c r="Q951" s="53"/>
    </row>
    <row r="952" spans="15:17">
      <c r="O952" s="53"/>
      <c r="Q952" s="53"/>
    </row>
    <row r="953" spans="15:17">
      <c r="O953" s="53"/>
      <c r="Q953" s="53"/>
    </row>
    <row r="954" spans="15:17">
      <c r="O954" s="53"/>
      <c r="Q954" s="53"/>
    </row>
    <row r="955" spans="15:17">
      <c r="O955" s="53"/>
      <c r="Q955" s="53"/>
    </row>
    <row r="956" spans="15:17">
      <c r="O956" s="53"/>
      <c r="Q956" s="53"/>
    </row>
    <row r="957" spans="15:17">
      <c r="O957" s="53"/>
      <c r="Q957" s="53"/>
    </row>
    <row r="958" spans="15:17">
      <c r="O958" s="53"/>
      <c r="Q958" s="53"/>
    </row>
    <row r="959" spans="15:17">
      <c r="O959" s="53"/>
      <c r="Q959" s="53"/>
    </row>
    <row r="960" spans="15:17">
      <c r="O960" s="53"/>
      <c r="Q960" s="53"/>
    </row>
    <row r="961" spans="5:17">
      <c r="O961" s="53"/>
      <c r="Q961" s="53"/>
    </row>
    <row r="962" spans="5:17">
      <c r="O962" s="53"/>
      <c r="Q962" s="53"/>
    </row>
    <row r="963" spans="5:17">
      <c r="O963" s="53"/>
      <c r="Q963" s="53"/>
    </row>
    <row r="964" spans="5:17">
      <c r="O964" s="53"/>
      <c r="Q964" s="53"/>
    </row>
    <row r="965" spans="5:17">
      <c r="O965" s="53"/>
      <c r="Q965" s="53"/>
    </row>
    <row r="966" spans="5:17">
      <c r="O966" s="53"/>
      <c r="Q966" s="53"/>
    </row>
    <row r="967" spans="5:17">
      <c r="O967" s="53"/>
      <c r="Q967" s="53"/>
    </row>
    <row r="968" spans="5:17">
      <c r="O968" s="53"/>
      <c r="Q968" s="53"/>
    </row>
    <row r="969" spans="5:17">
      <c r="O969" s="53"/>
      <c r="Q969" s="53"/>
    </row>
    <row r="970" spans="5:17">
      <c r="O970" s="53"/>
      <c r="Q970" s="53"/>
    </row>
    <row r="971" spans="5:17">
      <c r="O971" s="53"/>
      <c r="Q971" s="53"/>
    </row>
    <row r="972" spans="5:17">
      <c r="O972" s="53"/>
      <c r="Q972" s="53"/>
    </row>
    <row r="973" spans="5:17">
      <c r="O973" s="53"/>
      <c r="Q973" s="53"/>
    </row>
    <row r="974" spans="5:17">
      <c r="O974" s="53"/>
      <c r="Q974" s="53"/>
    </row>
    <row r="975" spans="5:17">
      <c r="O975" s="53"/>
      <c r="Q975" s="53"/>
    </row>
    <row r="976" spans="5:17">
      <c r="E976" s="56"/>
      <c r="O976" s="53"/>
      <c r="Q976" s="53"/>
    </row>
    <row r="977" spans="15:17">
      <c r="O977" s="53"/>
      <c r="Q977" s="53"/>
    </row>
    <row r="978" spans="15:17">
      <c r="O978" s="53"/>
      <c r="Q978" s="53"/>
    </row>
    <row r="979" spans="15:17">
      <c r="O979" s="53"/>
      <c r="Q979" s="53"/>
    </row>
    <row r="980" spans="15:17">
      <c r="O980" s="53"/>
      <c r="Q980" s="53"/>
    </row>
    <row r="981" spans="15:17">
      <c r="O981" s="53"/>
      <c r="Q981" s="53"/>
    </row>
    <row r="982" spans="15:17">
      <c r="O982" s="53"/>
      <c r="Q982" s="53"/>
    </row>
    <row r="983" spans="15:17">
      <c r="O983" s="53"/>
      <c r="Q983" s="53"/>
    </row>
    <row r="984" spans="15:17">
      <c r="O984" s="53"/>
      <c r="Q984" s="53"/>
    </row>
    <row r="985" spans="15:17">
      <c r="O985" s="53"/>
      <c r="Q985" s="53"/>
    </row>
    <row r="986" spans="15:17">
      <c r="O986" s="53"/>
      <c r="Q986" s="53"/>
    </row>
    <row r="987" spans="15:17">
      <c r="O987" s="53"/>
      <c r="Q987" s="53"/>
    </row>
    <row r="988" spans="15:17">
      <c r="O988" s="53"/>
      <c r="Q988" s="53"/>
    </row>
    <row r="989" spans="15:17">
      <c r="O989" s="53"/>
      <c r="Q989" s="53"/>
    </row>
    <row r="990" spans="15:17">
      <c r="O990" s="53"/>
      <c r="Q990" s="53"/>
    </row>
    <row r="991" spans="15:17">
      <c r="O991" s="53"/>
      <c r="Q991" s="53"/>
    </row>
    <row r="992" spans="15:17">
      <c r="O992" s="53"/>
      <c r="Q992" s="53"/>
    </row>
    <row r="993" spans="15:17">
      <c r="O993" s="53"/>
      <c r="Q993" s="53"/>
    </row>
    <row r="994" spans="15:17">
      <c r="O994" s="53"/>
      <c r="Q994" s="53"/>
    </row>
    <row r="995" spans="15:17">
      <c r="O995" s="53"/>
      <c r="Q995" s="53"/>
    </row>
    <row r="996" spans="15:17">
      <c r="O996" s="53"/>
      <c r="Q996" s="53"/>
    </row>
    <row r="997" spans="15:17">
      <c r="O997" s="53"/>
      <c r="Q997" s="53"/>
    </row>
    <row r="998" spans="15:17">
      <c r="O998" s="53"/>
      <c r="Q998" s="53"/>
    </row>
    <row r="999" spans="15:17">
      <c r="O999" s="53"/>
      <c r="Q999" s="53"/>
    </row>
    <row r="1000" spans="15:17">
      <c r="O1000" s="53"/>
      <c r="Q1000" s="53"/>
    </row>
    <row r="1001" spans="15:17">
      <c r="O1001" s="53"/>
      <c r="Q1001" s="53"/>
    </row>
    <row r="1002" spans="15:17">
      <c r="O1002" s="53"/>
      <c r="Q1002" s="53"/>
    </row>
    <row r="1003" spans="15:17">
      <c r="O1003" s="53"/>
      <c r="Q1003" s="53"/>
    </row>
    <row r="1004" spans="15:17">
      <c r="O1004" s="53"/>
      <c r="Q1004" s="53"/>
    </row>
    <row r="1005" spans="15:17">
      <c r="O1005" s="53"/>
      <c r="Q1005" s="53"/>
    </row>
    <row r="1006" spans="15:17">
      <c r="O1006" s="53"/>
      <c r="Q1006" s="53"/>
    </row>
    <row r="1007" spans="15:17">
      <c r="O1007" s="53"/>
      <c r="Q1007" s="53"/>
    </row>
    <row r="1008" spans="15:17">
      <c r="O1008" s="53"/>
      <c r="Q1008" s="53"/>
    </row>
    <row r="1009" spans="15:17">
      <c r="O1009" s="53"/>
      <c r="Q1009" s="53"/>
    </row>
    <row r="1010" spans="15:17">
      <c r="O1010" s="53"/>
      <c r="Q1010" s="53"/>
    </row>
    <row r="1011" spans="15:17">
      <c r="O1011" s="53"/>
      <c r="Q1011" s="53"/>
    </row>
    <row r="1012" spans="15:17">
      <c r="O1012" s="53"/>
      <c r="Q1012" s="53"/>
    </row>
    <row r="1013" spans="15:17">
      <c r="O1013" s="53"/>
      <c r="Q1013" s="53"/>
    </row>
    <row r="1014" spans="15:17">
      <c r="O1014" s="53"/>
      <c r="Q1014" s="53"/>
    </row>
    <row r="1015" spans="15:17">
      <c r="O1015" s="53"/>
      <c r="Q1015" s="53"/>
    </row>
    <row r="1016" spans="15:17">
      <c r="O1016" s="53"/>
      <c r="Q1016" s="53"/>
    </row>
    <row r="1017" spans="15:17">
      <c r="O1017" s="53"/>
      <c r="Q1017" s="53"/>
    </row>
    <row r="1018" spans="15:17">
      <c r="O1018" s="53"/>
      <c r="Q1018" s="53"/>
    </row>
    <row r="1019" spans="15:17">
      <c r="O1019" s="53"/>
      <c r="Q1019" s="53"/>
    </row>
    <row r="1020" spans="15:17">
      <c r="O1020" s="53"/>
      <c r="Q1020" s="53"/>
    </row>
    <row r="1021" spans="15:17">
      <c r="O1021" s="53"/>
      <c r="Q1021" s="53"/>
    </row>
    <row r="1022" spans="15:17">
      <c r="O1022" s="53"/>
      <c r="Q1022" s="53"/>
    </row>
    <row r="1023" spans="15:17">
      <c r="O1023" s="53"/>
      <c r="Q1023" s="53"/>
    </row>
    <row r="1024" spans="15:17">
      <c r="O1024" s="53"/>
      <c r="Q1024" s="53"/>
    </row>
    <row r="1025" spans="15:17">
      <c r="O1025" s="53"/>
      <c r="Q1025" s="53"/>
    </row>
    <row r="1026" spans="15:17">
      <c r="O1026" s="53"/>
      <c r="Q1026" s="53"/>
    </row>
    <row r="1027" spans="15:17">
      <c r="O1027" s="53"/>
      <c r="Q1027" s="53"/>
    </row>
    <row r="1028" spans="15:17">
      <c r="O1028" s="53"/>
      <c r="Q1028" s="53"/>
    </row>
    <row r="1029" spans="15:17">
      <c r="O1029" s="53"/>
      <c r="Q1029" s="53"/>
    </row>
    <row r="1030" spans="15:17">
      <c r="O1030" s="53"/>
      <c r="Q1030" s="53"/>
    </row>
    <row r="1031" spans="15:17">
      <c r="O1031" s="53"/>
      <c r="Q1031" s="53"/>
    </row>
    <row r="1032" spans="15:17">
      <c r="O1032" s="53"/>
      <c r="Q1032" s="53"/>
    </row>
    <row r="1033" spans="15:17">
      <c r="O1033" s="53"/>
      <c r="Q1033" s="53"/>
    </row>
    <row r="1034" spans="15:17">
      <c r="O1034" s="53"/>
      <c r="Q1034" s="53"/>
    </row>
    <row r="1035" spans="15:17">
      <c r="O1035" s="53"/>
      <c r="Q1035" s="53"/>
    </row>
    <row r="1036" spans="15:17">
      <c r="O1036" s="53"/>
      <c r="Q1036" s="53"/>
    </row>
    <row r="1037" spans="15:17">
      <c r="O1037" s="53"/>
      <c r="Q1037" s="53"/>
    </row>
    <row r="1038" spans="15:17">
      <c r="O1038" s="53"/>
      <c r="Q1038" s="53"/>
    </row>
    <row r="1039" spans="15:17">
      <c r="O1039" s="53"/>
      <c r="Q1039" s="53"/>
    </row>
    <row r="1040" spans="15:17">
      <c r="O1040" s="53"/>
      <c r="Q1040" s="53"/>
    </row>
    <row r="1041" spans="15:17">
      <c r="O1041" s="53"/>
      <c r="Q1041" s="53"/>
    </row>
    <row r="1042" spans="15:17">
      <c r="O1042" s="53"/>
      <c r="Q1042" s="53"/>
    </row>
    <row r="1043" spans="15:17">
      <c r="O1043" s="53"/>
      <c r="Q1043" s="53"/>
    </row>
    <row r="1044" spans="15:17">
      <c r="O1044" s="53"/>
      <c r="Q1044" s="53"/>
    </row>
    <row r="1045" spans="15:17">
      <c r="O1045" s="53"/>
      <c r="Q1045" s="53"/>
    </row>
    <row r="1046" spans="15:17">
      <c r="O1046" s="53"/>
      <c r="Q1046" s="53"/>
    </row>
    <row r="1047" spans="15:17">
      <c r="O1047" s="53"/>
      <c r="Q1047" s="53"/>
    </row>
    <row r="1048" spans="15:17">
      <c r="O1048" s="53"/>
      <c r="Q1048" s="53"/>
    </row>
    <row r="1049" spans="15:17">
      <c r="O1049" s="53"/>
      <c r="Q1049" s="53"/>
    </row>
    <row r="1050" spans="15:17">
      <c r="O1050" s="53"/>
      <c r="Q1050" s="53"/>
    </row>
    <row r="1051" spans="15:17">
      <c r="O1051" s="53"/>
      <c r="Q1051" s="53"/>
    </row>
    <row r="1052" spans="15:17">
      <c r="O1052" s="53"/>
      <c r="Q1052" s="53"/>
    </row>
    <row r="1053" spans="15:17">
      <c r="O1053" s="53"/>
      <c r="Q1053" s="53"/>
    </row>
    <row r="1054" spans="15:17">
      <c r="O1054" s="53"/>
      <c r="Q1054" s="53"/>
    </row>
    <row r="1055" spans="15:17">
      <c r="O1055" s="53"/>
      <c r="Q1055" s="53"/>
    </row>
    <row r="1056" spans="15:17">
      <c r="O1056" s="53"/>
      <c r="Q1056" s="53"/>
    </row>
    <row r="1057" spans="15:17">
      <c r="O1057" s="53"/>
      <c r="Q1057" s="53"/>
    </row>
    <row r="1058" spans="15:17">
      <c r="O1058" s="53"/>
      <c r="Q1058" s="53"/>
    </row>
    <row r="1059" spans="15:17">
      <c r="O1059" s="53"/>
      <c r="Q1059" s="53"/>
    </row>
    <row r="1060" spans="15:17">
      <c r="O1060" s="53"/>
      <c r="Q1060" s="53"/>
    </row>
    <row r="1061" spans="15:17">
      <c r="O1061" s="53"/>
      <c r="Q1061" s="53"/>
    </row>
    <row r="1062" spans="15:17">
      <c r="O1062" s="53"/>
      <c r="Q1062" s="53"/>
    </row>
    <row r="1063" spans="15:17">
      <c r="O1063" s="53"/>
      <c r="Q1063" s="53"/>
    </row>
    <row r="1064" spans="15:17">
      <c r="O1064" s="53"/>
      <c r="Q1064" s="53"/>
    </row>
    <row r="1065" spans="15:17">
      <c r="O1065" s="53"/>
      <c r="Q1065" s="53"/>
    </row>
    <row r="1066" spans="15:17">
      <c r="O1066" s="53"/>
      <c r="Q1066" s="53"/>
    </row>
    <row r="1067" spans="15:17">
      <c r="O1067" s="53"/>
      <c r="Q1067" s="53"/>
    </row>
    <row r="1068" spans="15:17">
      <c r="O1068" s="53"/>
      <c r="Q1068" s="53"/>
    </row>
    <row r="1069" spans="15:17">
      <c r="O1069" s="53"/>
      <c r="Q1069" s="53"/>
    </row>
    <row r="1070" spans="15:17">
      <c r="O1070" s="53"/>
      <c r="Q1070" s="53"/>
    </row>
    <row r="1071" spans="15:17">
      <c r="O1071" s="53"/>
      <c r="Q1071" s="53"/>
    </row>
    <row r="1072" spans="15:17">
      <c r="O1072" s="53"/>
      <c r="Q1072" s="53"/>
    </row>
    <row r="1073" spans="15:17">
      <c r="O1073" s="53"/>
      <c r="Q1073" s="53"/>
    </row>
    <row r="1074" spans="15:17">
      <c r="O1074" s="53"/>
      <c r="Q1074" s="53"/>
    </row>
    <row r="1075" spans="15:17">
      <c r="O1075" s="53"/>
      <c r="Q1075" s="53"/>
    </row>
    <row r="1076" spans="15:17">
      <c r="O1076" s="53"/>
      <c r="Q1076" s="53"/>
    </row>
    <row r="1077" spans="15:17">
      <c r="O1077" s="53"/>
      <c r="Q1077" s="53"/>
    </row>
    <row r="1078" spans="15:17">
      <c r="O1078" s="53"/>
      <c r="Q1078" s="53"/>
    </row>
    <row r="1079" spans="15:17">
      <c r="O1079" s="53"/>
      <c r="Q1079" s="53"/>
    </row>
    <row r="1080" spans="15:17">
      <c r="O1080" s="53"/>
      <c r="Q1080" s="53"/>
    </row>
    <row r="1081" spans="15:17">
      <c r="O1081" s="53"/>
      <c r="Q1081" s="53"/>
    </row>
    <row r="1082" spans="15:17">
      <c r="O1082" s="53"/>
      <c r="Q1082" s="53"/>
    </row>
    <row r="1083" spans="15:17">
      <c r="O1083" s="53"/>
      <c r="Q1083" s="53"/>
    </row>
    <row r="1084" spans="15:17">
      <c r="O1084" s="53"/>
      <c r="Q1084" s="53"/>
    </row>
    <row r="1085" spans="15:17">
      <c r="O1085" s="53"/>
      <c r="Q1085" s="53"/>
    </row>
    <row r="1086" spans="15:17">
      <c r="O1086" s="53"/>
      <c r="Q1086" s="53"/>
    </row>
    <row r="1087" spans="15:17">
      <c r="O1087" s="53"/>
      <c r="Q1087" s="53"/>
    </row>
    <row r="1088" spans="15:17">
      <c r="O1088" s="53"/>
      <c r="Q1088" s="53"/>
    </row>
    <row r="1089" spans="15:17">
      <c r="O1089" s="53"/>
      <c r="Q1089" s="53"/>
    </row>
    <row r="1090" spans="15:17">
      <c r="O1090" s="53"/>
      <c r="Q1090" s="53"/>
    </row>
    <row r="1091" spans="15:17">
      <c r="O1091" s="53"/>
      <c r="Q1091" s="53"/>
    </row>
    <row r="1092" spans="15:17">
      <c r="O1092" s="53"/>
      <c r="Q1092" s="53"/>
    </row>
    <row r="1093" spans="15:17">
      <c r="O1093" s="53"/>
      <c r="Q1093" s="53"/>
    </row>
    <row r="1094" spans="15:17">
      <c r="O1094" s="53"/>
      <c r="Q1094" s="53"/>
    </row>
    <row r="1095" spans="15:17">
      <c r="O1095" s="53"/>
      <c r="Q1095" s="53"/>
    </row>
    <row r="1096" spans="15:17">
      <c r="O1096" s="53"/>
      <c r="Q1096" s="53"/>
    </row>
    <row r="1097" spans="15:17">
      <c r="O1097" s="53"/>
      <c r="Q1097" s="53"/>
    </row>
    <row r="1098" spans="15:17">
      <c r="O1098" s="53"/>
      <c r="Q1098" s="53"/>
    </row>
    <row r="1099" spans="15:17">
      <c r="O1099" s="53"/>
      <c r="Q1099" s="53"/>
    </row>
    <row r="1100" spans="15:17">
      <c r="O1100" s="53"/>
      <c r="Q1100" s="53"/>
    </row>
    <row r="1101" spans="15:17">
      <c r="O1101" s="53"/>
      <c r="Q1101" s="53"/>
    </row>
    <row r="1102" spans="15:17">
      <c r="O1102" s="53"/>
      <c r="Q1102" s="53"/>
    </row>
    <row r="1103" spans="15:17">
      <c r="O1103" s="53"/>
      <c r="Q1103" s="53"/>
    </row>
    <row r="1104" spans="15:17">
      <c r="O1104" s="53"/>
      <c r="Q1104" s="53"/>
    </row>
    <row r="1105" spans="15:17">
      <c r="O1105" s="53"/>
      <c r="Q1105" s="53"/>
    </row>
    <row r="1106" spans="15:17">
      <c r="O1106" s="53"/>
      <c r="Q1106" s="53"/>
    </row>
    <row r="1107" spans="15:17">
      <c r="O1107" s="53"/>
      <c r="Q1107" s="53"/>
    </row>
    <row r="1108" spans="15:17">
      <c r="O1108" s="53"/>
      <c r="Q1108" s="53"/>
    </row>
    <row r="1109" spans="15:17">
      <c r="O1109" s="53"/>
      <c r="Q1109" s="53"/>
    </row>
    <row r="1110" spans="15:17">
      <c r="O1110" s="53"/>
      <c r="Q1110" s="53"/>
    </row>
    <row r="1111" spans="15:17">
      <c r="O1111" s="53"/>
      <c r="Q1111" s="53"/>
    </row>
    <row r="1112" spans="15:17">
      <c r="O1112" s="53"/>
      <c r="Q1112" s="53"/>
    </row>
    <row r="1113" spans="15:17">
      <c r="O1113" s="53"/>
      <c r="Q1113" s="53"/>
    </row>
    <row r="1114" spans="15:17">
      <c r="O1114" s="53"/>
      <c r="Q1114" s="53"/>
    </row>
    <row r="1115" spans="15:17">
      <c r="O1115" s="53"/>
      <c r="Q1115" s="53"/>
    </row>
    <row r="1116" spans="15:17">
      <c r="O1116" s="53"/>
      <c r="Q1116" s="53"/>
    </row>
    <row r="1117" spans="15:17">
      <c r="O1117" s="53"/>
      <c r="Q1117" s="53"/>
    </row>
    <row r="1118" spans="15:17">
      <c r="O1118" s="53"/>
      <c r="Q1118" s="53"/>
    </row>
    <row r="1119" spans="15:17">
      <c r="O1119" s="53"/>
      <c r="Q1119" s="53"/>
    </row>
    <row r="1120" spans="15:17">
      <c r="O1120" s="53"/>
      <c r="Q1120" s="53"/>
    </row>
    <row r="1121" spans="15:17">
      <c r="O1121" s="53"/>
      <c r="Q1121" s="53"/>
    </row>
    <row r="1122" spans="15:17">
      <c r="O1122" s="53"/>
      <c r="Q1122" s="53"/>
    </row>
    <row r="1123" spans="15:17">
      <c r="O1123" s="53"/>
      <c r="Q1123" s="53"/>
    </row>
    <row r="1124" spans="15:17">
      <c r="O1124" s="53"/>
      <c r="Q1124" s="53"/>
    </row>
    <row r="1125" spans="15:17">
      <c r="O1125" s="53"/>
      <c r="Q1125" s="53"/>
    </row>
    <row r="1126" spans="15:17">
      <c r="O1126" s="53"/>
      <c r="Q1126" s="53"/>
    </row>
    <row r="1127" spans="15:17">
      <c r="O1127" s="53"/>
      <c r="Q1127" s="53"/>
    </row>
    <row r="1128" spans="15:17">
      <c r="O1128" s="53"/>
      <c r="Q1128" s="53"/>
    </row>
    <row r="1129" spans="15:17">
      <c r="O1129" s="53"/>
      <c r="Q1129" s="53"/>
    </row>
    <row r="1130" spans="15:17">
      <c r="O1130" s="53"/>
      <c r="Q1130" s="53"/>
    </row>
    <row r="1131" spans="15:17">
      <c r="O1131" s="53"/>
      <c r="Q1131" s="53"/>
    </row>
    <row r="1132" spans="15:17">
      <c r="O1132" s="53"/>
      <c r="Q1132" s="53"/>
    </row>
    <row r="1133" spans="15:17">
      <c r="O1133" s="53"/>
      <c r="Q1133" s="53"/>
    </row>
    <row r="1134" spans="15:17">
      <c r="O1134" s="53"/>
      <c r="Q1134" s="53"/>
    </row>
    <row r="1135" spans="15:17">
      <c r="O1135" s="53"/>
      <c r="Q1135" s="53"/>
    </row>
    <row r="1136" spans="15:17">
      <c r="O1136" s="53"/>
      <c r="Q1136" s="53"/>
    </row>
    <row r="1137" spans="15:17">
      <c r="O1137" s="53"/>
      <c r="Q1137" s="53"/>
    </row>
    <row r="1138" spans="15:17">
      <c r="O1138" s="53"/>
      <c r="Q1138" s="53"/>
    </row>
    <row r="1139" spans="15:17">
      <c r="O1139" s="53"/>
      <c r="Q1139" s="53"/>
    </row>
    <row r="1140" spans="15:17">
      <c r="O1140" s="53"/>
      <c r="Q1140" s="53"/>
    </row>
    <row r="1141" spans="15:17">
      <c r="O1141" s="53"/>
      <c r="Q1141" s="53"/>
    </row>
    <row r="1142" spans="15:17">
      <c r="O1142" s="53"/>
      <c r="Q1142" s="53"/>
    </row>
    <row r="1143" spans="15:17">
      <c r="O1143" s="53"/>
      <c r="Q1143" s="53"/>
    </row>
    <row r="1144" spans="15:17">
      <c r="O1144" s="53"/>
      <c r="Q1144" s="53"/>
    </row>
    <row r="1145" spans="15:17">
      <c r="O1145" s="53"/>
      <c r="Q1145" s="53"/>
    </row>
    <row r="1146" spans="15:17">
      <c r="O1146" s="53"/>
      <c r="Q1146" s="53"/>
    </row>
    <row r="1147" spans="15:17">
      <c r="O1147" s="53"/>
      <c r="Q1147" s="53"/>
    </row>
    <row r="1148" spans="15:17">
      <c r="O1148" s="53"/>
      <c r="Q1148" s="53"/>
    </row>
    <row r="1149" spans="15:17">
      <c r="O1149" s="53"/>
      <c r="Q1149" s="53"/>
    </row>
    <row r="1150" spans="15:17">
      <c r="O1150" s="53"/>
      <c r="Q1150" s="53"/>
    </row>
    <row r="1151" spans="15:17">
      <c r="O1151" s="53"/>
      <c r="Q1151" s="53"/>
    </row>
    <row r="1152" spans="15:17">
      <c r="O1152" s="53"/>
      <c r="Q1152" s="53"/>
    </row>
    <row r="1153" spans="15:17">
      <c r="O1153" s="53"/>
      <c r="Q1153" s="53"/>
    </row>
    <row r="1154" spans="15:17">
      <c r="O1154" s="53"/>
      <c r="Q1154" s="53"/>
    </row>
    <row r="1155" spans="15:17">
      <c r="O1155" s="53"/>
      <c r="Q1155" s="53"/>
    </row>
    <row r="1156" spans="15:17">
      <c r="O1156" s="53"/>
      <c r="Q1156" s="53"/>
    </row>
    <row r="1157" spans="15:17">
      <c r="O1157" s="53"/>
      <c r="Q1157" s="53"/>
    </row>
    <row r="1158" spans="15:17">
      <c r="O1158" s="53"/>
      <c r="Q1158" s="53"/>
    </row>
    <row r="1159" spans="15:17">
      <c r="O1159" s="53"/>
      <c r="Q1159" s="53"/>
    </row>
    <row r="1160" spans="15:17">
      <c r="O1160" s="53"/>
      <c r="Q1160" s="53"/>
    </row>
    <row r="1161" spans="15:17">
      <c r="O1161" s="53"/>
      <c r="Q1161" s="53"/>
    </row>
    <row r="1162" spans="15:17">
      <c r="O1162" s="53"/>
      <c r="Q1162" s="53"/>
    </row>
    <row r="1163" spans="15:17">
      <c r="O1163" s="53"/>
      <c r="Q1163" s="53"/>
    </row>
    <row r="1164" spans="15:17">
      <c r="O1164" s="53"/>
      <c r="Q1164" s="53"/>
    </row>
    <row r="1165" spans="15:17">
      <c r="O1165" s="53"/>
      <c r="Q1165" s="53"/>
    </row>
    <row r="1166" spans="15:17">
      <c r="O1166" s="53"/>
      <c r="Q1166" s="53"/>
    </row>
    <row r="1167" spans="15:17">
      <c r="O1167" s="53"/>
      <c r="Q1167" s="53"/>
    </row>
    <row r="1168" spans="15:17">
      <c r="O1168" s="53"/>
      <c r="Q1168" s="53"/>
    </row>
    <row r="1169" spans="15:17">
      <c r="O1169" s="53"/>
      <c r="Q1169" s="53"/>
    </row>
    <row r="1170" spans="15:17">
      <c r="O1170" s="53"/>
      <c r="Q1170" s="53"/>
    </row>
    <row r="1171" spans="15:17">
      <c r="O1171" s="53"/>
      <c r="Q1171" s="53"/>
    </row>
    <row r="1172" spans="15:17">
      <c r="O1172" s="53"/>
      <c r="Q1172" s="53"/>
    </row>
    <row r="1173" spans="15:17">
      <c r="O1173" s="53"/>
      <c r="Q1173" s="53"/>
    </row>
    <row r="1174" spans="15:17">
      <c r="O1174" s="53"/>
      <c r="Q1174" s="53"/>
    </row>
    <row r="1175" spans="15:17">
      <c r="O1175" s="53"/>
      <c r="Q1175" s="53"/>
    </row>
    <row r="1176" spans="15:17">
      <c r="O1176" s="53"/>
      <c r="Q1176" s="53"/>
    </row>
    <row r="1177" spans="15:17">
      <c r="O1177" s="53"/>
      <c r="Q1177" s="53"/>
    </row>
    <row r="1178" spans="15:17">
      <c r="O1178" s="53"/>
      <c r="Q1178" s="53"/>
    </row>
    <row r="1179" spans="15:17">
      <c r="O1179" s="53"/>
      <c r="Q1179" s="53"/>
    </row>
    <row r="1180" spans="15:17">
      <c r="O1180" s="53"/>
      <c r="Q1180" s="53"/>
    </row>
    <row r="1181" spans="15:17">
      <c r="O1181" s="53"/>
      <c r="Q1181" s="53"/>
    </row>
    <row r="1182" spans="15:17">
      <c r="O1182" s="53"/>
      <c r="Q1182" s="53"/>
    </row>
    <row r="1183" spans="15:17">
      <c r="O1183" s="53"/>
      <c r="Q1183" s="53"/>
    </row>
    <row r="1184" spans="15:17">
      <c r="O1184" s="53"/>
      <c r="Q1184" s="53"/>
    </row>
    <row r="1185" spans="15:17">
      <c r="O1185" s="53"/>
      <c r="Q1185" s="53"/>
    </row>
    <row r="1186" spans="15:17">
      <c r="O1186" s="53"/>
      <c r="Q1186" s="53"/>
    </row>
    <row r="1187" spans="15:17">
      <c r="O1187" s="53"/>
      <c r="Q1187" s="53"/>
    </row>
    <row r="1188" spans="15:17">
      <c r="O1188" s="53"/>
      <c r="Q1188" s="53"/>
    </row>
    <row r="1189" spans="15:17">
      <c r="O1189" s="53"/>
      <c r="Q1189" s="53"/>
    </row>
    <row r="1190" spans="15:17">
      <c r="O1190" s="53"/>
      <c r="Q1190" s="53"/>
    </row>
    <row r="1191" spans="15:17">
      <c r="O1191" s="53"/>
      <c r="Q1191" s="53"/>
    </row>
    <row r="1192" spans="15:17">
      <c r="O1192" s="53"/>
      <c r="Q1192" s="53"/>
    </row>
    <row r="1193" spans="15:17">
      <c r="O1193" s="53"/>
      <c r="Q1193" s="53"/>
    </row>
    <row r="1194" spans="15:17">
      <c r="O1194" s="53"/>
      <c r="Q1194" s="53"/>
    </row>
    <row r="1195" spans="15:17">
      <c r="O1195" s="53"/>
      <c r="Q1195" s="53"/>
    </row>
    <row r="1196" spans="15:17">
      <c r="O1196" s="53"/>
      <c r="Q1196" s="53"/>
    </row>
    <row r="1197" spans="15:17">
      <c r="O1197" s="53"/>
      <c r="Q1197" s="53"/>
    </row>
    <row r="1198" spans="15:17">
      <c r="O1198" s="53"/>
      <c r="Q1198" s="53"/>
    </row>
    <row r="1199" spans="15:17">
      <c r="O1199" s="53"/>
      <c r="Q1199" s="53"/>
    </row>
    <row r="1200" spans="15:17">
      <c r="O1200" s="53"/>
      <c r="Q1200" s="53"/>
    </row>
    <row r="1201" spans="15:17">
      <c r="O1201" s="53"/>
      <c r="Q1201" s="53"/>
    </row>
    <row r="1202" spans="15:17">
      <c r="O1202" s="53"/>
      <c r="Q1202" s="53"/>
    </row>
    <row r="1203" spans="15:17">
      <c r="O1203" s="53"/>
      <c r="Q1203" s="53"/>
    </row>
    <row r="1204" spans="15:17">
      <c r="O1204" s="53"/>
      <c r="Q1204" s="53"/>
    </row>
    <row r="1205" spans="15:17">
      <c r="O1205" s="53"/>
      <c r="Q1205" s="53"/>
    </row>
    <row r="1206" spans="15:17">
      <c r="O1206" s="53"/>
      <c r="Q1206" s="53"/>
    </row>
    <row r="1207" spans="15:17">
      <c r="O1207" s="53"/>
      <c r="Q1207" s="53"/>
    </row>
    <row r="1208" spans="15:17">
      <c r="O1208" s="53"/>
      <c r="Q1208" s="53"/>
    </row>
    <row r="1209" spans="15:17">
      <c r="O1209" s="53"/>
      <c r="Q1209" s="53"/>
    </row>
    <row r="1210" spans="15:17">
      <c r="O1210" s="53"/>
      <c r="Q1210" s="53"/>
    </row>
    <row r="1211" spans="15:17">
      <c r="O1211" s="53"/>
      <c r="Q1211" s="53"/>
    </row>
    <row r="1212" spans="15:17">
      <c r="O1212" s="53"/>
      <c r="Q1212" s="53"/>
    </row>
    <row r="1213" spans="15:17">
      <c r="O1213" s="53"/>
      <c r="Q1213" s="53"/>
    </row>
    <row r="1214" spans="15:17">
      <c r="O1214" s="53"/>
      <c r="Q1214" s="53"/>
    </row>
    <row r="1215" spans="15:17">
      <c r="O1215" s="53"/>
      <c r="Q1215" s="53"/>
    </row>
    <row r="1216" spans="15:17">
      <c r="O1216" s="53"/>
      <c r="Q1216" s="53"/>
    </row>
    <row r="1217" spans="15:17">
      <c r="O1217" s="53"/>
      <c r="Q1217" s="53"/>
    </row>
    <row r="1218" spans="15:17">
      <c r="O1218" s="53"/>
      <c r="Q1218" s="53"/>
    </row>
    <row r="1219" spans="15:17">
      <c r="O1219" s="53"/>
      <c r="Q1219" s="53"/>
    </row>
    <row r="1220" spans="15:17">
      <c r="O1220" s="53"/>
      <c r="Q1220" s="53"/>
    </row>
    <row r="1221" spans="15:17">
      <c r="O1221" s="53"/>
      <c r="Q1221" s="53"/>
    </row>
    <row r="1222" spans="15:17">
      <c r="O1222" s="53"/>
      <c r="Q1222" s="53"/>
    </row>
    <row r="1223" spans="15:17">
      <c r="O1223" s="53"/>
      <c r="Q1223" s="53"/>
    </row>
    <row r="1224" spans="15:17">
      <c r="O1224" s="53"/>
      <c r="Q1224" s="53"/>
    </row>
    <row r="1225" spans="15:17">
      <c r="O1225" s="53"/>
      <c r="Q1225" s="53"/>
    </row>
    <row r="1226" spans="15:17">
      <c r="O1226" s="53"/>
      <c r="Q1226" s="53"/>
    </row>
    <row r="1227" spans="15:17">
      <c r="O1227" s="53"/>
      <c r="Q1227" s="53"/>
    </row>
    <row r="1228" spans="15:17">
      <c r="O1228" s="53"/>
      <c r="Q1228" s="53"/>
    </row>
    <row r="1229" spans="15:17">
      <c r="O1229" s="53"/>
      <c r="Q1229" s="53"/>
    </row>
    <row r="1230" spans="15:17">
      <c r="O1230" s="53"/>
      <c r="Q1230" s="53"/>
    </row>
    <row r="1231" spans="15:17">
      <c r="O1231" s="53"/>
      <c r="Q1231" s="53"/>
    </row>
    <row r="1232" spans="15:17">
      <c r="O1232" s="53"/>
      <c r="Q1232" s="53"/>
    </row>
    <row r="1233" spans="15:17">
      <c r="O1233" s="53"/>
      <c r="Q1233" s="53"/>
    </row>
    <row r="1234" spans="15:17">
      <c r="O1234" s="53"/>
      <c r="Q1234" s="53"/>
    </row>
    <row r="1235" spans="15:17">
      <c r="O1235" s="53"/>
      <c r="Q1235" s="53"/>
    </row>
    <row r="1236" spans="15:17">
      <c r="O1236" s="53"/>
      <c r="Q1236" s="53"/>
    </row>
    <row r="1237" spans="15:17">
      <c r="O1237" s="53"/>
      <c r="Q1237" s="53"/>
    </row>
    <row r="1238" spans="15:17">
      <c r="O1238" s="53"/>
      <c r="Q1238" s="53"/>
    </row>
    <row r="1239" spans="15:17">
      <c r="O1239" s="53"/>
      <c r="Q1239" s="53"/>
    </row>
    <row r="1240" spans="15:17">
      <c r="O1240" s="53"/>
      <c r="Q1240" s="53"/>
    </row>
    <row r="1241" spans="15:17">
      <c r="O1241" s="53"/>
      <c r="Q1241" s="53"/>
    </row>
    <row r="1242" spans="15:17">
      <c r="O1242" s="53"/>
      <c r="Q1242" s="53"/>
    </row>
    <row r="1243" spans="15:17">
      <c r="O1243" s="53"/>
      <c r="Q1243" s="53"/>
    </row>
    <row r="1244" spans="15:17">
      <c r="O1244" s="53"/>
      <c r="Q1244" s="53"/>
    </row>
    <row r="1245" spans="15:17">
      <c r="O1245" s="53"/>
      <c r="Q1245" s="53"/>
    </row>
    <row r="1246" spans="15:17">
      <c r="O1246" s="53"/>
      <c r="Q1246" s="53"/>
    </row>
    <row r="1247" spans="15:17">
      <c r="O1247" s="53"/>
      <c r="Q1247" s="53"/>
    </row>
    <row r="1248" spans="15:17">
      <c r="O1248" s="53"/>
      <c r="Q1248" s="53"/>
    </row>
    <row r="1249" spans="15:17">
      <c r="O1249" s="53"/>
      <c r="Q1249" s="53"/>
    </row>
    <row r="1250" spans="15:17">
      <c r="O1250" s="53"/>
      <c r="Q1250" s="53"/>
    </row>
    <row r="1251" spans="15:17">
      <c r="O1251" s="53"/>
      <c r="Q1251" s="53"/>
    </row>
    <row r="1252" spans="15:17">
      <c r="O1252" s="53"/>
      <c r="Q1252" s="53"/>
    </row>
    <row r="1253" spans="15:17">
      <c r="O1253" s="53"/>
      <c r="Q1253" s="53"/>
    </row>
    <row r="1254" spans="15:17">
      <c r="O1254" s="53"/>
      <c r="Q1254" s="53"/>
    </row>
    <row r="1255" spans="15:17">
      <c r="O1255" s="53"/>
      <c r="Q1255" s="53"/>
    </row>
    <row r="1256" spans="15:17">
      <c r="O1256" s="53"/>
      <c r="Q1256" s="53"/>
    </row>
    <row r="1257" spans="15:17">
      <c r="O1257" s="53"/>
      <c r="Q1257" s="53"/>
    </row>
    <row r="1258" spans="15:17">
      <c r="O1258" s="53"/>
      <c r="Q1258" s="53"/>
    </row>
    <row r="1259" spans="15:17">
      <c r="O1259" s="53"/>
      <c r="Q1259" s="53"/>
    </row>
    <row r="1260" spans="15:17">
      <c r="O1260" s="53"/>
      <c r="Q1260" s="53"/>
    </row>
    <row r="1261" spans="15:17">
      <c r="O1261" s="53"/>
      <c r="Q1261" s="53"/>
    </row>
    <row r="1262" spans="15:17">
      <c r="O1262" s="53"/>
      <c r="Q1262" s="53"/>
    </row>
    <row r="1263" spans="15:17">
      <c r="O1263" s="53"/>
      <c r="Q1263" s="53"/>
    </row>
    <row r="1264" spans="15:17">
      <c r="O1264" s="53"/>
      <c r="Q1264" s="53"/>
    </row>
    <row r="1265" spans="15:17">
      <c r="O1265" s="53"/>
      <c r="Q1265" s="53"/>
    </row>
    <row r="1266" spans="15:17">
      <c r="O1266" s="53"/>
      <c r="Q1266" s="53"/>
    </row>
    <row r="1267" spans="15:17">
      <c r="O1267" s="53"/>
      <c r="Q1267" s="53"/>
    </row>
    <row r="1268" spans="15:17">
      <c r="O1268" s="53"/>
      <c r="Q1268" s="53"/>
    </row>
    <row r="1269" spans="15:17">
      <c r="O1269" s="53"/>
      <c r="Q1269" s="53"/>
    </row>
    <row r="1270" spans="15:17">
      <c r="O1270" s="53"/>
      <c r="Q1270" s="53"/>
    </row>
    <row r="1271" spans="15:17">
      <c r="O1271" s="53"/>
      <c r="Q1271" s="53"/>
    </row>
    <row r="1272" spans="15:17">
      <c r="O1272" s="53"/>
      <c r="Q1272" s="53"/>
    </row>
    <row r="1273" spans="15:17">
      <c r="O1273" s="53"/>
      <c r="Q1273" s="53"/>
    </row>
    <row r="1274" spans="15:17">
      <c r="O1274" s="53"/>
      <c r="Q1274" s="53"/>
    </row>
    <row r="1275" spans="15:17">
      <c r="O1275" s="53"/>
      <c r="Q1275" s="53"/>
    </row>
    <row r="1276" spans="15:17">
      <c r="O1276" s="53"/>
      <c r="Q1276" s="53"/>
    </row>
    <row r="1277" spans="15:17">
      <c r="O1277" s="53"/>
      <c r="Q1277" s="53"/>
    </row>
    <row r="1278" spans="15:17">
      <c r="O1278" s="53"/>
      <c r="Q1278" s="53"/>
    </row>
    <row r="1279" spans="15:17">
      <c r="O1279" s="53"/>
      <c r="Q1279" s="53"/>
    </row>
    <row r="1280" spans="15:17">
      <c r="O1280" s="53"/>
      <c r="Q1280" s="53"/>
    </row>
    <row r="1281" spans="15:17">
      <c r="O1281" s="53"/>
      <c r="Q1281" s="53"/>
    </row>
    <row r="1282" spans="15:17">
      <c r="O1282" s="53"/>
      <c r="Q1282" s="53"/>
    </row>
    <row r="1283" spans="15:17">
      <c r="O1283" s="53"/>
      <c r="Q1283" s="53"/>
    </row>
    <row r="1284" spans="15:17">
      <c r="O1284" s="53"/>
      <c r="Q1284" s="53"/>
    </row>
    <row r="1285" spans="15:17">
      <c r="O1285" s="53"/>
      <c r="Q1285" s="53"/>
    </row>
    <row r="1286" spans="15:17">
      <c r="O1286" s="53"/>
      <c r="Q1286" s="53"/>
    </row>
    <row r="1287" spans="15:17">
      <c r="O1287" s="53"/>
      <c r="Q1287" s="53"/>
    </row>
    <row r="1288" spans="15:17">
      <c r="O1288" s="53"/>
      <c r="Q1288" s="53"/>
    </row>
    <row r="1289" spans="15:17">
      <c r="O1289" s="53"/>
      <c r="Q1289" s="53"/>
    </row>
    <row r="1290" spans="15:17">
      <c r="O1290" s="53"/>
      <c r="Q1290" s="53"/>
    </row>
    <row r="1291" spans="15:17">
      <c r="O1291" s="53"/>
      <c r="Q1291" s="53"/>
    </row>
    <row r="1292" spans="15:17">
      <c r="O1292" s="53"/>
      <c r="Q1292" s="53"/>
    </row>
    <row r="1293" spans="15:17">
      <c r="O1293" s="53"/>
      <c r="Q1293" s="53"/>
    </row>
    <row r="1294" spans="15:17">
      <c r="O1294" s="53"/>
      <c r="Q1294" s="53"/>
    </row>
    <row r="1295" spans="15:17">
      <c r="O1295" s="53"/>
      <c r="Q1295" s="53"/>
    </row>
    <row r="1296" spans="15:17">
      <c r="O1296" s="53"/>
      <c r="Q1296" s="53"/>
    </row>
    <row r="1297" spans="15:17">
      <c r="O1297" s="53"/>
      <c r="Q1297" s="53"/>
    </row>
    <row r="1298" spans="15:17">
      <c r="O1298" s="53"/>
      <c r="Q1298" s="53"/>
    </row>
    <row r="1299" spans="15:17">
      <c r="O1299" s="53"/>
      <c r="Q1299" s="53"/>
    </row>
    <row r="1300" spans="15:17">
      <c r="O1300" s="53"/>
      <c r="Q1300" s="53"/>
    </row>
    <row r="1301" spans="15:17">
      <c r="O1301" s="53"/>
      <c r="Q1301" s="53"/>
    </row>
    <row r="1302" spans="15:17">
      <c r="O1302" s="53"/>
      <c r="Q1302" s="53"/>
    </row>
    <row r="1303" spans="15:17">
      <c r="O1303" s="53"/>
      <c r="Q1303" s="53"/>
    </row>
    <row r="1304" spans="15:17">
      <c r="O1304" s="53"/>
      <c r="Q1304" s="53"/>
    </row>
    <row r="1305" spans="15:17">
      <c r="O1305" s="53"/>
      <c r="Q1305" s="53"/>
    </row>
    <row r="1306" spans="15:17">
      <c r="O1306" s="53"/>
      <c r="Q1306" s="53"/>
    </row>
    <row r="1307" spans="15:17">
      <c r="O1307" s="53"/>
      <c r="Q1307" s="53"/>
    </row>
    <row r="1308" spans="15:17">
      <c r="O1308" s="53"/>
      <c r="Q1308" s="53"/>
    </row>
    <row r="1309" spans="15:17">
      <c r="O1309" s="53"/>
      <c r="Q1309" s="53"/>
    </row>
    <row r="1310" spans="15:17">
      <c r="O1310" s="53"/>
      <c r="Q1310" s="53"/>
    </row>
    <row r="1311" spans="15:17">
      <c r="O1311" s="53"/>
      <c r="Q1311" s="53"/>
    </row>
    <row r="1312" spans="15:17">
      <c r="O1312" s="53"/>
      <c r="Q1312" s="53"/>
    </row>
    <row r="1313" spans="15:17">
      <c r="O1313" s="53"/>
      <c r="Q1313" s="53"/>
    </row>
    <row r="1314" spans="15:17">
      <c r="O1314" s="53"/>
      <c r="Q1314" s="53"/>
    </row>
    <row r="1315" spans="15:17">
      <c r="O1315" s="53"/>
      <c r="Q1315" s="53"/>
    </row>
    <row r="1316" spans="15:17">
      <c r="O1316" s="53"/>
      <c r="Q1316" s="53"/>
    </row>
    <row r="1317" spans="15:17">
      <c r="O1317" s="53"/>
      <c r="Q1317" s="53"/>
    </row>
    <row r="1318" spans="15:17">
      <c r="O1318" s="53"/>
      <c r="Q1318" s="53"/>
    </row>
    <row r="1319" spans="15:17">
      <c r="O1319" s="53"/>
      <c r="Q1319" s="53"/>
    </row>
    <row r="1320" spans="15:17">
      <c r="O1320" s="53"/>
      <c r="Q1320" s="53"/>
    </row>
    <row r="1321" spans="15:17">
      <c r="O1321" s="53"/>
      <c r="Q1321" s="53"/>
    </row>
    <row r="1322" spans="15:17">
      <c r="O1322" s="53"/>
      <c r="Q1322" s="53"/>
    </row>
    <row r="1323" spans="15:17">
      <c r="O1323" s="53"/>
      <c r="Q1323" s="53"/>
    </row>
    <row r="1324" spans="15:17">
      <c r="O1324" s="53"/>
      <c r="Q1324" s="53"/>
    </row>
    <row r="1325" spans="15:17">
      <c r="O1325" s="53"/>
      <c r="Q1325" s="53"/>
    </row>
    <row r="1326" spans="15:17">
      <c r="O1326" s="53"/>
      <c r="Q1326" s="53"/>
    </row>
    <row r="1327" spans="15:17">
      <c r="O1327" s="53"/>
      <c r="Q1327" s="53"/>
    </row>
    <row r="1328" spans="15:17">
      <c r="O1328" s="53"/>
      <c r="Q1328" s="53"/>
    </row>
    <row r="1329" spans="15:17">
      <c r="O1329" s="53"/>
      <c r="Q1329" s="53"/>
    </row>
    <row r="1330" spans="15:17">
      <c r="O1330" s="53"/>
      <c r="Q1330" s="53"/>
    </row>
    <row r="1331" spans="15:17">
      <c r="O1331" s="53"/>
      <c r="Q1331" s="53"/>
    </row>
    <row r="1332" spans="15:17">
      <c r="O1332" s="53"/>
      <c r="Q1332" s="53"/>
    </row>
    <row r="1333" spans="15:17">
      <c r="O1333" s="53"/>
      <c r="Q1333" s="53"/>
    </row>
    <row r="1334" spans="15:17">
      <c r="O1334" s="53"/>
      <c r="Q1334" s="53"/>
    </row>
    <row r="1335" spans="15:17">
      <c r="O1335" s="53"/>
      <c r="Q1335" s="53"/>
    </row>
    <row r="1336" spans="15:17">
      <c r="O1336" s="53"/>
      <c r="Q1336" s="53"/>
    </row>
    <row r="1337" spans="15:17">
      <c r="O1337" s="53"/>
      <c r="Q1337" s="53"/>
    </row>
    <row r="1338" spans="15:17">
      <c r="O1338" s="53"/>
      <c r="Q1338" s="53"/>
    </row>
    <row r="1339" spans="15:17">
      <c r="O1339" s="53"/>
      <c r="Q1339" s="53"/>
    </row>
    <row r="1340" spans="15:17">
      <c r="O1340" s="53"/>
      <c r="Q1340" s="53"/>
    </row>
    <row r="1341" spans="15:17">
      <c r="O1341" s="53"/>
      <c r="Q1341" s="53"/>
    </row>
    <row r="1342" spans="15:17">
      <c r="O1342" s="53"/>
      <c r="Q1342" s="53"/>
    </row>
    <row r="1343" spans="15:17">
      <c r="O1343" s="53"/>
      <c r="Q1343" s="53"/>
    </row>
    <row r="1344" spans="15:17">
      <c r="O1344" s="53"/>
      <c r="Q1344" s="53"/>
    </row>
    <row r="1345" spans="15:17">
      <c r="O1345" s="53"/>
      <c r="Q1345" s="53"/>
    </row>
    <row r="1346" spans="15:17">
      <c r="O1346" s="53"/>
      <c r="Q1346" s="53"/>
    </row>
    <row r="1347" spans="15:17">
      <c r="O1347" s="53"/>
      <c r="Q1347" s="53"/>
    </row>
    <row r="1348" spans="15:17">
      <c r="O1348" s="53"/>
      <c r="Q1348" s="53"/>
    </row>
    <row r="1349" spans="15:17">
      <c r="O1349" s="53"/>
      <c r="Q1349" s="53"/>
    </row>
    <row r="1350" spans="15:17">
      <c r="O1350" s="53"/>
      <c r="Q1350" s="53"/>
    </row>
    <row r="1351" spans="15:17">
      <c r="O1351" s="53"/>
      <c r="Q1351" s="53"/>
    </row>
    <row r="1352" spans="15:17">
      <c r="O1352" s="53"/>
      <c r="Q1352" s="53"/>
    </row>
    <row r="1353" spans="15:17">
      <c r="O1353" s="53"/>
      <c r="Q1353" s="53"/>
    </row>
    <row r="1354" spans="15:17">
      <c r="O1354" s="53"/>
      <c r="Q1354" s="53"/>
    </row>
    <row r="1355" spans="15:17">
      <c r="O1355" s="53"/>
      <c r="Q1355" s="53"/>
    </row>
    <row r="1356" spans="15:17">
      <c r="O1356" s="53"/>
      <c r="Q1356" s="53"/>
    </row>
    <row r="1357" spans="15:17">
      <c r="O1357" s="53"/>
      <c r="Q1357" s="53"/>
    </row>
    <row r="1358" spans="15:17">
      <c r="O1358" s="53"/>
      <c r="Q1358" s="53"/>
    </row>
    <row r="1359" spans="15:17">
      <c r="O1359" s="53"/>
      <c r="Q1359" s="53"/>
    </row>
    <row r="1360" spans="15:17">
      <c r="O1360" s="53"/>
      <c r="Q1360" s="53"/>
    </row>
    <row r="1361" spans="15:17">
      <c r="O1361" s="53"/>
      <c r="Q1361" s="53"/>
    </row>
    <row r="1362" spans="15:17">
      <c r="O1362" s="53"/>
      <c r="Q1362" s="53"/>
    </row>
    <row r="1363" spans="15:17">
      <c r="O1363" s="53"/>
      <c r="Q1363" s="53"/>
    </row>
    <row r="1364" spans="15:17">
      <c r="O1364" s="53"/>
      <c r="Q1364" s="53"/>
    </row>
    <row r="1365" spans="15:17">
      <c r="O1365" s="53"/>
      <c r="Q1365" s="53"/>
    </row>
    <row r="1366" spans="15:17">
      <c r="O1366" s="53"/>
      <c r="Q1366" s="53"/>
    </row>
    <row r="1367" spans="15:17">
      <c r="O1367" s="53"/>
      <c r="Q1367" s="53"/>
    </row>
    <row r="1368" spans="15:17">
      <c r="O1368" s="53"/>
      <c r="Q1368" s="53"/>
    </row>
    <row r="1369" spans="15:17">
      <c r="O1369" s="53"/>
      <c r="Q1369" s="53"/>
    </row>
    <row r="1370" spans="15:17">
      <c r="O1370" s="53"/>
      <c r="Q1370" s="53"/>
    </row>
    <row r="1371" spans="15:17">
      <c r="O1371" s="53"/>
      <c r="Q1371" s="53"/>
    </row>
    <row r="1372" spans="15:17">
      <c r="O1372" s="53"/>
      <c r="Q1372" s="53"/>
    </row>
    <row r="1373" spans="15:17">
      <c r="O1373" s="53"/>
      <c r="Q1373" s="53"/>
    </row>
    <row r="1374" spans="15:17">
      <c r="O1374" s="53"/>
      <c r="Q1374" s="53"/>
    </row>
    <row r="1375" spans="15:17">
      <c r="O1375" s="53"/>
      <c r="Q1375" s="53"/>
    </row>
    <row r="1376" spans="15:17">
      <c r="O1376" s="53"/>
      <c r="Q1376" s="53"/>
    </row>
    <row r="1377" spans="15:17">
      <c r="O1377" s="53"/>
      <c r="Q1377" s="53"/>
    </row>
    <row r="1378" spans="15:17">
      <c r="O1378" s="53"/>
      <c r="Q1378" s="53"/>
    </row>
    <row r="1379" spans="15:17">
      <c r="O1379" s="53"/>
      <c r="Q1379" s="53"/>
    </row>
    <row r="1380" spans="15:17">
      <c r="O1380" s="53"/>
      <c r="Q1380" s="53"/>
    </row>
    <row r="1381" spans="15:17">
      <c r="O1381" s="53"/>
      <c r="Q1381" s="53"/>
    </row>
    <row r="1382" spans="15:17">
      <c r="O1382" s="53"/>
      <c r="Q1382" s="53"/>
    </row>
    <row r="1383" spans="15:17">
      <c r="O1383" s="53"/>
      <c r="Q1383" s="53"/>
    </row>
    <row r="1384" spans="15:17">
      <c r="O1384" s="53"/>
      <c r="Q1384" s="53"/>
    </row>
    <row r="1385" spans="15:17">
      <c r="O1385" s="53"/>
      <c r="Q1385" s="53"/>
    </row>
    <row r="1386" spans="15:17">
      <c r="O1386" s="53"/>
      <c r="Q1386" s="53"/>
    </row>
    <row r="1387" spans="15:17">
      <c r="O1387" s="53"/>
      <c r="Q1387" s="53"/>
    </row>
    <row r="1388" spans="15:17">
      <c r="O1388" s="53"/>
      <c r="Q1388" s="53"/>
    </row>
    <row r="1389" spans="15:17">
      <c r="O1389" s="53"/>
      <c r="Q1389" s="53"/>
    </row>
    <row r="1390" spans="15:17">
      <c r="O1390" s="53"/>
      <c r="Q1390" s="53"/>
    </row>
    <row r="1391" spans="15:17">
      <c r="O1391" s="53"/>
      <c r="Q1391" s="53"/>
    </row>
    <row r="1392" spans="15:17">
      <c r="O1392" s="53"/>
      <c r="Q1392" s="53"/>
    </row>
    <row r="1393" spans="15:17">
      <c r="O1393" s="53"/>
      <c r="Q1393" s="53"/>
    </row>
    <row r="1394" spans="15:17">
      <c r="O1394" s="53"/>
      <c r="Q1394" s="53"/>
    </row>
    <row r="1395" spans="15:17">
      <c r="O1395" s="53"/>
      <c r="Q1395" s="53"/>
    </row>
    <row r="1396" spans="15:17">
      <c r="O1396" s="53"/>
      <c r="Q1396" s="53"/>
    </row>
    <row r="1397" spans="15:17">
      <c r="O1397" s="53"/>
      <c r="Q1397" s="53"/>
    </row>
    <row r="1398" spans="15:17">
      <c r="O1398" s="53"/>
      <c r="Q1398" s="53"/>
    </row>
    <row r="1399" spans="15:17">
      <c r="O1399" s="53"/>
      <c r="Q1399" s="53"/>
    </row>
    <row r="1400" spans="15:17">
      <c r="O1400" s="53"/>
      <c r="Q1400" s="53"/>
    </row>
    <row r="1401" spans="15:17">
      <c r="O1401" s="53"/>
      <c r="Q1401" s="53"/>
    </row>
    <row r="1402" spans="15:17">
      <c r="O1402" s="53"/>
      <c r="Q1402" s="53"/>
    </row>
    <row r="1403" spans="15:17">
      <c r="O1403" s="53"/>
      <c r="Q1403" s="53"/>
    </row>
    <row r="1404" spans="15:17">
      <c r="O1404" s="53"/>
      <c r="Q1404" s="53"/>
    </row>
    <row r="1405" spans="15:17">
      <c r="O1405" s="53"/>
      <c r="Q1405" s="53"/>
    </row>
    <row r="1406" spans="15:17">
      <c r="O1406" s="53"/>
      <c r="Q1406" s="53"/>
    </row>
    <row r="1407" spans="15:17">
      <c r="O1407" s="53"/>
      <c r="Q1407" s="53"/>
    </row>
    <row r="1408" spans="15:17">
      <c r="O1408" s="53"/>
      <c r="Q1408" s="53"/>
    </row>
    <row r="1409" spans="15:17">
      <c r="O1409" s="53"/>
      <c r="Q1409" s="53"/>
    </row>
    <row r="1410" spans="15:17">
      <c r="O1410" s="53"/>
      <c r="Q1410" s="53"/>
    </row>
    <row r="1411" spans="15:17">
      <c r="O1411" s="53"/>
      <c r="Q1411" s="53"/>
    </row>
    <row r="1412" spans="15:17">
      <c r="O1412" s="53"/>
      <c r="Q1412" s="53"/>
    </row>
    <row r="1413" spans="15:17">
      <c r="O1413" s="53"/>
      <c r="Q1413" s="53"/>
    </row>
    <row r="1414" spans="15:17">
      <c r="O1414" s="53"/>
      <c r="Q1414" s="53"/>
    </row>
    <row r="1415" spans="15:17">
      <c r="O1415" s="53"/>
      <c r="Q1415" s="53"/>
    </row>
    <row r="1416" spans="15:17">
      <c r="O1416" s="53"/>
      <c r="Q1416" s="53"/>
    </row>
    <row r="1417" spans="15:17">
      <c r="O1417" s="53"/>
      <c r="Q1417" s="53"/>
    </row>
    <row r="1418" spans="15:17">
      <c r="O1418" s="53"/>
      <c r="Q1418" s="53"/>
    </row>
    <row r="1419" spans="15:17">
      <c r="O1419" s="53"/>
      <c r="Q1419" s="53"/>
    </row>
    <row r="1420" spans="15:17">
      <c r="O1420" s="53"/>
      <c r="Q1420" s="53"/>
    </row>
    <row r="1421" spans="15:17">
      <c r="O1421" s="53"/>
      <c r="Q1421" s="53"/>
    </row>
    <row r="1422" spans="15:17">
      <c r="O1422" s="53"/>
      <c r="Q1422" s="53"/>
    </row>
    <row r="1423" spans="15:17">
      <c r="O1423" s="53"/>
      <c r="Q1423" s="53"/>
    </row>
    <row r="1424" spans="15:17">
      <c r="O1424" s="53"/>
      <c r="Q1424" s="53"/>
    </row>
    <row r="1425" spans="5:17">
      <c r="O1425" s="53"/>
      <c r="Q1425" s="53"/>
    </row>
    <row r="1426" spans="5:17">
      <c r="O1426" s="53"/>
      <c r="Q1426" s="53"/>
    </row>
    <row r="1427" spans="5:17">
      <c r="O1427" s="53"/>
      <c r="Q1427" s="53"/>
    </row>
    <row r="1428" spans="5:17">
      <c r="O1428" s="53"/>
      <c r="Q1428" s="53"/>
    </row>
    <row r="1429" spans="5:17">
      <c r="O1429" s="53"/>
      <c r="Q1429" s="53"/>
    </row>
    <row r="1430" spans="5:17">
      <c r="O1430" s="53"/>
      <c r="Q1430" s="53"/>
    </row>
    <row r="1431" spans="5:17">
      <c r="O1431" s="53"/>
      <c r="Q1431" s="53"/>
    </row>
    <row r="1432" spans="5:17">
      <c r="O1432" s="53"/>
      <c r="Q1432" s="53"/>
    </row>
    <row r="1433" spans="5:17">
      <c r="O1433" s="53"/>
      <c r="Q1433" s="53"/>
    </row>
    <row r="1434" spans="5:17">
      <c r="O1434" s="53"/>
      <c r="Q1434" s="53"/>
    </row>
    <row r="1435" spans="5:17">
      <c r="E1435" s="56"/>
      <c r="O1435" s="53"/>
      <c r="Q1435" s="53"/>
    </row>
    <row r="1436" spans="5:17">
      <c r="O1436" s="53"/>
      <c r="Q1436" s="53"/>
    </row>
    <row r="1437" spans="5:17">
      <c r="O1437" s="53"/>
      <c r="Q1437" s="53"/>
    </row>
    <row r="1438" spans="5:17">
      <c r="O1438" s="53"/>
      <c r="Q1438" s="53"/>
    </row>
    <row r="1439" spans="5:17">
      <c r="O1439" s="53"/>
      <c r="Q1439" s="53"/>
    </row>
    <row r="1440" spans="5:17">
      <c r="O1440" s="53"/>
      <c r="Q1440" s="53"/>
    </row>
    <row r="1441" spans="15:17">
      <c r="O1441" s="53"/>
      <c r="Q1441" s="53"/>
    </row>
    <row r="1442" spans="15:17">
      <c r="O1442" s="53"/>
      <c r="Q1442" s="53"/>
    </row>
    <row r="1443" spans="15:17">
      <c r="O1443" s="53"/>
      <c r="Q1443" s="53"/>
    </row>
    <row r="1444" spans="15:17">
      <c r="O1444" s="53"/>
      <c r="Q1444" s="53"/>
    </row>
    <row r="1445" spans="15:17">
      <c r="O1445" s="53"/>
      <c r="Q1445" s="53"/>
    </row>
    <row r="1446" spans="15:17">
      <c r="O1446" s="53"/>
      <c r="Q1446" s="53"/>
    </row>
    <row r="1447" spans="15:17">
      <c r="O1447" s="53"/>
      <c r="Q1447" s="53"/>
    </row>
    <row r="1448" spans="15:17">
      <c r="O1448" s="53"/>
      <c r="Q1448" s="53"/>
    </row>
    <row r="1449" spans="15:17">
      <c r="O1449" s="53"/>
      <c r="Q1449" s="53"/>
    </row>
    <row r="1450" spans="15:17">
      <c r="O1450" s="53"/>
      <c r="Q1450" s="53"/>
    </row>
    <row r="1451" spans="15:17">
      <c r="O1451" s="53"/>
      <c r="Q1451" s="53"/>
    </row>
    <row r="1452" spans="15:17">
      <c r="O1452" s="53"/>
      <c r="Q1452" s="53"/>
    </row>
    <row r="1453" spans="15:17">
      <c r="O1453" s="53"/>
      <c r="Q1453" s="53"/>
    </row>
    <row r="1454" spans="15:17">
      <c r="O1454" s="53"/>
      <c r="Q1454" s="53"/>
    </row>
    <row r="1455" spans="15:17">
      <c r="O1455" s="53"/>
      <c r="Q1455" s="53"/>
    </row>
    <row r="1456" spans="15:17">
      <c r="O1456" s="53"/>
      <c r="Q1456" s="53"/>
    </row>
    <row r="1457" spans="15:17">
      <c r="O1457" s="53"/>
      <c r="Q1457" s="53"/>
    </row>
    <row r="1458" spans="15:17">
      <c r="O1458" s="53"/>
      <c r="Q1458" s="53"/>
    </row>
    <row r="1459" spans="15:17">
      <c r="O1459" s="53"/>
      <c r="Q1459" s="53"/>
    </row>
    <row r="1460" spans="15:17">
      <c r="O1460" s="53"/>
      <c r="Q1460" s="53"/>
    </row>
    <row r="1461" spans="15:17">
      <c r="O1461" s="53"/>
      <c r="Q1461" s="53"/>
    </row>
    <row r="1462" spans="15:17">
      <c r="O1462" s="53"/>
      <c r="Q1462" s="53"/>
    </row>
    <row r="1463" spans="15:17">
      <c r="O1463" s="53"/>
      <c r="Q1463" s="53"/>
    </row>
    <row r="1464" spans="15:17">
      <c r="O1464" s="53"/>
      <c r="Q1464" s="53"/>
    </row>
    <row r="1465" spans="15:17">
      <c r="O1465" s="53"/>
      <c r="Q1465" s="53"/>
    </row>
    <row r="1466" spans="15:17">
      <c r="O1466" s="53"/>
      <c r="Q1466" s="53"/>
    </row>
    <row r="1467" spans="15:17">
      <c r="O1467" s="53"/>
      <c r="Q1467" s="53"/>
    </row>
    <row r="1468" spans="15:17">
      <c r="O1468" s="53"/>
      <c r="Q1468" s="53"/>
    </row>
    <row r="1469" spans="15:17">
      <c r="O1469" s="53"/>
      <c r="Q1469" s="53"/>
    </row>
    <row r="1470" spans="15:17">
      <c r="O1470" s="53"/>
      <c r="Q1470" s="53"/>
    </row>
    <row r="1471" spans="15:17">
      <c r="O1471" s="53"/>
      <c r="Q1471" s="53"/>
    </row>
    <row r="1472" spans="15:17">
      <c r="O1472" s="53"/>
      <c r="Q1472" s="53"/>
    </row>
    <row r="1473" spans="15:17">
      <c r="O1473" s="53"/>
      <c r="Q1473" s="53"/>
    </row>
    <row r="1474" spans="15:17">
      <c r="O1474" s="53"/>
      <c r="Q1474" s="53"/>
    </row>
    <row r="1475" spans="15:17">
      <c r="O1475" s="53"/>
      <c r="Q1475" s="53"/>
    </row>
    <row r="1476" spans="15:17">
      <c r="O1476" s="53"/>
      <c r="Q1476" s="53"/>
    </row>
    <row r="1477" spans="15:17">
      <c r="O1477" s="53"/>
      <c r="Q1477" s="53"/>
    </row>
    <row r="1478" spans="15:17">
      <c r="O1478" s="53"/>
      <c r="Q1478" s="53"/>
    </row>
    <row r="1479" spans="15:17">
      <c r="O1479" s="53"/>
      <c r="Q1479" s="53"/>
    </row>
    <row r="1480" spans="15:17">
      <c r="O1480" s="53"/>
      <c r="Q1480" s="53"/>
    </row>
    <row r="1481" spans="15:17">
      <c r="O1481" s="53"/>
      <c r="Q1481" s="53"/>
    </row>
    <row r="1482" spans="15:17">
      <c r="O1482" s="53"/>
      <c r="Q1482" s="53"/>
    </row>
    <row r="1483" spans="15:17">
      <c r="O1483" s="53"/>
      <c r="Q1483" s="53"/>
    </row>
    <row r="1484" spans="15:17">
      <c r="O1484" s="53"/>
      <c r="Q1484" s="53"/>
    </row>
    <row r="1485" spans="15:17">
      <c r="O1485" s="53"/>
      <c r="Q1485" s="53"/>
    </row>
    <row r="1486" spans="15:17">
      <c r="O1486" s="53"/>
      <c r="Q1486" s="53"/>
    </row>
    <row r="1487" spans="15:17">
      <c r="O1487" s="53"/>
      <c r="Q1487" s="53"/>
    </row>
    <row r="1488" spans="15:17">
      <c r="O1488" s="53"/>
      <c r="Q1488" s="53"/>
    </row>
    <row r="1489" spans="15:17">
      <c r="O1489" s="53"/>
      <c r="Q1489" s="53"/>
    </row>
    <row r="1490" spans="15:17">
      <c r="O1490" s="53"/>
      <c r="Q1490" s="53"/>
    </row>
    <row r="1491" spans="15:17">
      <c r="O1491" s="53"/>
      <c r="Q1491" s="53"/>
    </row>
    <row r="1492" spans="15:17">
      <c r="O1492" s="53"/>
      <c r="Q1492" s="53"/>
    </row>
    <row r="1493" spans="15:17">
      <c r="O1493" s="53"/>
      <c r="Q1493" s="53"/>
    </row>
    <row r="1494" spans="15:17">
      <c r="O1494" s="53"/>
      <c r="Q1494" s="53"/>
    </row>
    <row r="1495" spans="15:17">
      <c r="O1495" s="53"/>
      <c r="Q1495" s="53"/>
    </row>
    <row r="1496" spans="15:17">
      <c r="O1496" s="53"/>
      <c r="Q1496" s="53"/>
    </row>
    <row r="1497" spans="15:17">
      <c r="O1497" s="53"/>
      <c r="Q1497" s="53"/>
    </row>
    <row r="1498" spans="15:17">
      <c r="O1498" s="53"/>
      <c r="Q1498" s="53"/>
    </row>
    <row r="1499" spans="15:17">
      <c r="O1499" s="53"/>
      <c r="Q1499" s="53"/>
    </row>
    <row r="1500" spans="15:17">
      <c r="O1500" s="53"/>
      <c r="Q1500" s="53"/>
    </row>
    <row r="1501" spans="15:17">
      <c r="O1501" s="53"/>
      <c r="Q1501" s="53"/>
    </row>
    <row r="1502" spans="15:17">
      <c r="O1502" s="53"/>
      <c r="Q1502" s="53"/>
    </row>
    <row r="1503" spans="15:17">
      <c r="O1503" s="53"/>
      <c r="Q1503" s="53"/>
    </row>
    <row r="1504" spans="15:17">
      <c r="O1504" s="53"/>
      <c r="Q1504" s="53"/>
    </row>
    <row r="1505" spans="15:17">
      <c r="O1505" s="53"/>
      <c r="Q1505" s="53"/>
    </row>
    <row r="1506" spans="15:17">
      <c r="O1506" s="53"/>
      <c r="Q1506" s="53"/>
    </row>
    <row r="1507" spans="15:17">
      <c r="O1507" s="53"/>
      <c r="Q1507" s="53"/>
    </row>
    <row r="1508" spans="15:17">
      <c r="O1508" s="53"/>
      <c r="Q1508" s="53"/>
    </row>
    <row r="1509" spans="15:17">
      <c r="O1509" s="53"/>
      <c r="Q1509" s="53"/>
    </row>
    <row r="1510" spans="15:17">
      <c r="O1510" s="53"/>
      <c r="Q1510" s="53"/>
    </row>
    <row r="1511" spans="15:17">
      <c r="O1511" s="53"/>
      <c r="Q1511" s="53"/>
    </row>
    <row r="1512" spans="15:17">
      <c r="O1512" s="53"/>
      <c r="Q1512" s="53"/>
    </row>
    <row r="1513" spans="15:17">
      <c r="O1513" s="53"/>
      <c r="Q1513" s="53"/>
    </row>
    <row r="1514" spans="15:17">
      <c r="O1514" s="53"/>
      <c r="Q1514" s="53"/>
    </row>
    <row r="1515" spans="15:17">
      <c r="O1515" s="53"/>
      <c r="Q1515" s="53"/>
    </row>
    <row r="1516" spans="15:17">
      <c r="O1516" s="53"/>
      <c r="Q1516" s="53"/>
    </row>
    <row r="1517" spans="15:17">
      <c r="O1517" s="53"/>
      <c r="Q1517" s="53"/>
    </row>
    <row r="1518" spans="15:17">
      <c r="O1518" s="53"/>
      <c r="Q1518" s="53"/>
    </row>
    <row r="1519" spans="15:17">
      <c r="O1519" s="53"/>
      <c r="Q1519" s="53"/>
    </row>
    <row r="1520" spans="15:17">
      <c r="O1520" s="53"/>
      <c r="Q1520" s="53"/>
    </row>
    <row r="1521" spans="15:17">
      <c r="O1521" s="53"/>
      <c r="Q1521" s="53"/>
    </row>
    <row r="1522" spans="15:17">
      <c r="O1522" s="53"/>
      <c r="Q1522" s="53"/>
    </row>
    <row r="1523" spans="15:17">
      <c r="O1523" s="53"/>
      <c r="Q1523" s="53"/>
    </row>
    <row r="1524" spans="15:17">
      <c r="O1524" s="53"/>
      <c r="Q1524" s="53"/>
    </row>
    <row r="1525" spans="15:17">
      <c r="O1525" s="53"/>
      <c r="Q1525" s="53"/>
    </row>
    <row r="1526" spans="15:17">
      <c r="O1526" s="53"/>
      <c r="Q1526" s="53"/>
    </row>
    <row r="1527" spans="15:17">
      <c r="O1527" s="53"/>
      <c r="Q1527" s="53"/>
    </row>
    <row r="1528" spans="15:17">
      <c r="O1528" s="53"/>
      <c r="Q1528" s="53"/>
    </row>
    <row r="1529" spans="15:17">
      <c r="O1529" s="53"/>
      <c r="Q1529" s="53"/>
    </row>
    <row r="1530" spans="15:17">
      <c r="O1530" s="53"/>
      <c r="Q1530" s="53"/>
    </row>
    <row r="1531" spans="15:17">
      <c r="O1531" s="53"/>
      <c r="Q1531" s="53"/>
    </row>
    <row r="1532" spans="15:17">
      <c r="O1532" s="53"/>
      <c r="Q1532" s="53"/>
    </row>
    <row r="1533" spans="15:17">
      <c r="O1533" s="53"/>
      <c r="Q1533" s="53"/>
    </row>
    <row r="1534" spans="15:17">
      <c r="O1534" s="53"/>
      <c r="Q1534" s="53"/>
    </row>
    <row r="1535" spans="15:17">
      <c r="O1535" s="53"/>
      <c r="Q1535" s="53"/>
    </row>
    <row r="1536" spans="15:17">
      <c r="O1536" s="53"/>
      <c r="Q1536" s="53"/>
    </row>
    <row r="1537" spans="15:17">
      <c r="O1537" s="53"/>
      <c r="Q1537" s="53"/>
    </row>
    <row r="1538" spans="15:17">
      <c r="O1538" s="53"/>
      <c r="Q1538" s="53"/>
    </row>
    <row r="1539" spans="15:17">
      <c r="O1539" s="53"/>
      <c r="Q1539" s="53"/>
    </row>
    <row r="1540" spans="15:17">
      <c r="O1540" s="53"/>
      <c r="Q1540" s="53"/>
    </row>
    <row r="1541" spans="15:17">
      <c r="O1541" s="53"/>
      <c r="Q1541" s="53"/>
    </row>
    <row r="1542" spans="15:17">
      <c r="O1542" s="53"/>
      <c r="Q1542" s="53"/>
    </row>
    <row r="1543" spans="15:17">
      <c r="O1543" s="53"/>
      <c r="Q1543" s="53"/>
    </row>
    <row r="1544" spans="15:17">
      <c r="O1544" s="53"/>
      <c r="Q1544" s="53"/>
    </row>
    <row r="1545" spans="15:17">
      <c r="O1545" s="53"/>
      <c r="Q1545" s="53"/>
    </row>
    <row r="1546" spans="15:17">
      <c r="O1546" s="53"/>
      <c r="Q1546" s="53"/>
    </row>
    <row r="1547" spans="15:17">
      <c r="O1547" s="53"/>
      <c r="Q1547" s="53"/>
    </row>
    <row r="1548" spans="15:17">
      <c r="O1548" s="53"/>
      <c r="Q1548" s="53"/>
    </row>
    <row r="1549" spans="15:17">
      <c r="O1549" s="53"/>
      <c r="Q1549" s="53"/>
    </row>
    <row r="1550" spans="15:17">
      <c r="O1550" s="53"/>
      <c r="Q1550" s="53"/>
    </row>
    <row r="1551" spans="15:17">
      <c r="O1551" s="53"/>
      <c r="Q1551" s="53"/>
    </row>
    <row r="1552" spans="15:17">
      <c r="O1552" s="53"/>
      <c r="Q1552" s="53"/>
    </row>
    <row r="1553" spans="15:17">
      <c r="O1553" s="53"/>
      <c r="Q1553" s="53"/>
    </row>
    <row r="1554" spans="15:17">
      <c r="O1554" s="53"/>
      <c r="Q1554" s="53"/>
    </row>
    <row r="1555" spans="15:17">
      <c r="O1555" s="53"/>
      <c r="Q1555" s="53"/>
    </row>
    <row r="1556" spans="15:17">
      <c r="O1556" s="53"/>
      <c r="Q1556" s="53"/>
    </row>
    <row r="1557" spans="15:17">
      <c r="O1557" s="53"/>
      <c r="Q1557" s="53"/>
    </row>
    <row r="1558" spans="15:17">
      <c r="O1558" s="53"/>
      <c r="Q1558" s="53"/>
    </row>
    <row r="1559" spans="15:17">
      <c r="O1559" s="53"/>
      <c r="Q1559" s="53"/>
    </row>
    <row r="1560" spans="15:17">
      <c r="O1560" s="53"/>
      <c r="Q1560" s="53"/>
    </row>
    <row r="1561" spans="15:17">
      <c r="O1561" s="53"/>
      <c r="Q1561" s="53"/>
    </row>
    <row r="1562" spans="15:17">
      <c r="O1562" s="53"/>
      <c r="Q1562" s="53"/>
    </row>
    <row r="1563" spans="15:17">
      <c r="O1563" s="53"/>
      <c r="Q1563" s="53"/>
    </row>
    <row r="1564" spans="15:17">
      <c r="O1564" s="53"/>
      <c r="Q1564" s="53"/>
    </row>
    <row r="1565" spans="15:17">
      <c r="O1565" s="53"/>
      <c r="Q1565" s="53"/>
    </row>
    <row r="1566" spans="15:17">
      <c r="O1566" s="53"/>
      <c r="Q1566" s="53"/>
    </row>
    <row r="1567" spans="15:17">
      <c r="O1567" s="53"/>
      <c r="Q1567" s="53"/>
    </row>
    <row r="1568" spans="15:17">
      <c r="O1568" s="53"/>
      <c r="Q1568" s="53"/>
    </row>
    <row r="1569" spans="15:17">
      <c r="O1569" s="53"/>
      <c r="Q1569" s="53"/>
    </row>
    <row r="1570" spans="15:17">
      <c r="O1570" s="53"/>
      <c r="Q1570" s="53"/>
    </row>
    <row r="1571" spans="15:17">
      <c r="O1571" s="53"/>
      <c r="Q1571" s="53"/>
    </row>
    <row r="1572" spans="15:17">
      <c r="O1572" s="53"/>
      <c r="Q1572" s="53"/>
    </row>
    <row r="1573" spans="15:17">
      <c r="O1573" s="53"/>
      <c r="Q1573" s="53"/>
    </row>
    <row r="1574" spans="15:17">
      <c r="O1574" s="53"/>
      <c r="Q1574" s="53"/>
    </row>
    <row r="1575" spans="15:17">
      <c r="O1575" s="53"/>
      <c r="Q1575" s="53"/>
    </row>
    <row r="1576" spans="15:17">
      <c r="O1576" s="53"/>
      <c r="Q1576" s="53"/>
    </row>
    <row r="1577" spans="15:17">
      <c r="O1577" s="53"/>
      <c r="Q1577" s="53"/>
    </row>
    <row r="1578" spans="15:17">
      <c r="O1578" s="53"/>
      <c r="Q1578" s="53"/>
    </row>
    <row r="1579" spans="15:17">
      <c r="O1579" s="53"/>
      <c r="Q1579" s="53"/>
    </row>
    <row r="1580" spans="15:17">
      <c r="O1580" s="53"/>
      <c r="Q1580" s="53"/>
    </row>
    <row r="1581" spans="15:17">
      <c r="O1581" s="53"/>
      <c r="Q1581" s="53"/>
    </row>
    <row r="1582" spans="15:17">
      <c r="O1582" s="53"/>
      <c r="Q1582" s="53"/>
    </row>
    <row r="1583" spans="15:17">
      <c r="O1583" s="53"/>
      <c r="Q1583" s="53"/>
    </row>
    <row r="1584" spans="15:17">
      <c r="O1584" s="53"/>
      <c r="Q1584" s="53"/>
    </row>
    <row r="1585" spans="15:17">
      <c r="O1585" s="53"/>
      <c r="Q1585" s="53"/>
    </row>
    <row r="1586" spans="15:17">
      <c r="O1586" s="53"/>
      <c r="Q1586" s="53"/>
    </row>
    <row r="1587" spans="15:17">
      <c r="O1587" s="53"/>
      <c r="Q1587" s="53"/>
    </row>
    <row r="1588" spans="15:17">
      <c r="O1588" s="53"/>
      <c r="Q1588" s="53"/>
    </row>
    <row r="1589" spans="15:17">
      <c r="O1589" s="53"/>
      <c r="Q1589" s="53"/>
    </row>
    <row r="1590" spans="15:17">
      <c r="O1590" s="53"/>
      <c r="Q1590" s="53"/>
    </row>
    <row r="1591" spans="15:17">
      <c r="O1591" s="53"/>
      <c r="Q1591" s="53"/>
    </row>
    <row r="1592" spans="15:17">
      <c r="O1592" s="53"/>
      <c r="Q1592" s="53"/>
    </row>
    <row r="1593" spans="15:17">
      <c r="O1593" s="53"/>
      <c r="Q1593" s="53"/>
    </row>
    <row r="1594" spans="15:17">
      <c r="O1594" s="53"/>
      <c r="Q1594" s="53"/>
    </row>
    <row r="1595" spans="15:17">
      <c r="O1595" s="53"/>
      <c r="Q1595" s="53"/>
    </row>
    <row r="1596" spans="15:17">
      <c r="O1596" s="53"/>
      <c r="Q1596" s="53"/>
    </row>
    <row r="1597" spans="15:17">
      <c r="O1597" s="53"/>
      <c r="Q1597" s="53"/>
    </row>
    <row r="1598" spans="15:17">
      <c r="O1598" s="53"/>
      <c r="Q1598" s="53"/>
    </row>
    <row r="1599" spans="15:17">
      <c r="O1599" s="53"/>
      <c r="Q1599" s="53"/>
    </row>
    <row r="1600" spans="15:17">
      <c r="O1600" s="53"/>
      <c r="Q1600" s="53"/>
    </row>
    <row r="1601" spans="15:17">
      <c r="O1601" s="53"/>
      <c r="Q1601" s="53"/>
    </row>
    <row r="1602" spans="15:17">
      <c r="O1602" s="53"/>
      <c r="Q1602" s="53"/>
    </row>
    <row r="1603" spans="15:17">
      <c r="O1603" s="53"/>
      <c r="Q1603" s="53"/>
    </row>
    <row r="1604" spans="15:17">
      <c r="O1604" s="53"/>
      <c r="Q1604" s="53"/>
    </row>
    <row r="1605" spans="15:17">
      <c r="O1605" s="53"/>
      <c r="Q1605" s="53"/>
    </row>
    <row r="1606" spans="15:17">
      <c r="O1606" s="53"/>
      <c r="Q1606" s="53"/>
    </row>
    <row r="1607" spans="15:17">
      <c r="O1607" s="53"/>
      <c r="Q1607" s="53"/>
    </row>
    <row r="1608" spans="15:17">
      <c r="O1608" s="53"/>
      <c r="Q1608" s="53"/>
    </row>
    <row r="1609" spans="15:17">
      <c r="O1609" s="53"/>
      <c r="Q1609" s="53"/>
    </row>
    <row r="1610" spans="15:17">
      <c r="O1610" s="53"/>
      <c r="Q1610" s="53"/>
    </row>
    <row r="1611" spans="15:17">
      <c r="O1611" s="53"/>
      <c r="Q1611" s="53"/>
    </row>
    <row r="1612" spans="15:17">
      <c r="O1612" s="53"/>
      <c r="Q1612" s="53"/>
    </row>
    <row r="1613" spans="15:17">
      <c r="O1613" s="53"/>
      <c r="Q1613" s="53"/>
    </row>
    <row r="1614" spans="15:17">
      <c r="O1614" s="53"/>
      <c r="Q1614" s="53"/>
    </row>
    <row r="1615" spans="15:17">
      <c r="O1615" s="53"/>
      <c r="Q1615" s="53"/>
    </row>
    <row r="1616" spans="15:17">
      <c r="O1616" s="53"/>
      <c r="Q1616" s="53"/>
    </row>
    <row r="1617" spans="15:17">
      <c r="O1617" s="53"/>
      <c r="Q1617" s="53"/>
    </row>
    <row r="1618" spans="15:17">
      <c r="O1618" s="53"/>
      <c r="Q1618" s="53"/>
    </row>
    <row r="1619" spans="15:17">
      <c r="O1619" s="53"/>
      <c r="Q1619" s="53"/>
    </row>
    <row r="1620" spans="15:17">
      <c r="O1620" s="53"/>
      <c r="Q1620" s="53"/>
    </row>
    <row r="1621" spans="15:17">
      <c r="O1621" s="53"/>
      <c r="Q1621" s="53"/>
    </row>
    <row r="1622" spans="15:17">
      <c r="O1622" s="53"/>
      <c r="Q1622" s="53"/>
    </row>
    <row r="1623" spans="15:17">
      <c r="O1623" s="53"/>
      <c r="Q1623" s="53"/>
    </row>
    <row r="1624" spans="15:17">
      <c r="O1624" s="53"/>
      <c r="Q1624" s="53"/>
    </row>
    <row r="1625" spans="15:17">
      <c r="O1625" s="53"/>
      <c r="Q1625" s="53"/>
    </row>
    <row r="1626" spans="15:17">
      <c r="O1626" s="53"/>
      <c r="Q1626" s="53"/>
    </row>
    <row r="1627" spans="15:17">
      <c r="O1627" s="53"/>
      <c r="Q1627" s="53"/>
    </row>
    <row r="1628" spans="15:17">
      <c r="O1628" s="53"/>
      <c r="Q1628" s="53"/>
    </row>
    <row r="1629" spans="15:17">
      <c r="O1629" s="53"/>
      <c r="Q1629" s="53"/>
    </row>
    <row r="1630" spans="15:17">
      <c r="O1630" s="53"/>
      <c r="Q1630" s="53"/>
    </row>
    <row r="1631" spans="15:17">
      <c r="O1631" s="53"/>
      <c r="Q1631" s="53"/>
    </row>
    <row r="1632" spans="15:17">
      <c r="O1632" s="53"/>
      <c r="Q1632" s="53"/>
    </row>
    <row r="1633" spans="15:17">
      <c r="O1633" s="53"/>
      <c r="Q1633" s="53"/>
    </row>
    <row r="1634" spans="15:17">
      <c r="O1634" s="53"/>
      <c r="Q1634" s="53"/>
    </row>
    <row r="1635" spans="15:17">
      <c r="O1635" s="53"/>
      <c r="Q1635" s="53"/>
    </row>
    <row r="1636" spans="15:17">
      <c r="O1636" s="53"/>
      <c r="Q1636" s="53"/>
    </row>
    <row r="1637" spans="15:17">
      <c r="O1637" s="53"/>
      <c r="Q1637" s="53"/>
    </row>
    <row r="1638" spans="15:17">
      <c r="O1638" s="53"/>
      <c r="Q1638" s="53"/>
    </row>
    <row r="1639" spans="15:17">
      <c r="O1639" s="53"/>
      <c r="Q1639" s="53"/>
    </row>
    <row r="1640" spans="15:17">
      <c r="O1640" s="53"/>
      <c r="Q1640" s="53"/>
    </row>
    <row r="1641" spans="15:17">
      <c r="O1641" s="53"/>
      <c r="Q1641" s="53"/>
    </row>
    <row r="1642" spans="15:17">
      <c r="O1642" s="53"/>
      <c r="Q1642" s="53"/>
    </row>
    <row r="1643" spans="15:17">
      <c r="O1643" s="53"/>
      <c r="Q1643" s="53"/>
    </row>
    <row r="1644" spans="15:17">
      <c r="O1644" s="53"/>
      <c r="Q1644" s="53"/>
    </row>
    <row r="1645" spans="15:17">
      <c r="O1645" s="53"/>
      <c r="Q1645" s="53"/>
    </row>
    <row r="1646" spans="15:17">
      <c r="O1646" s="53"/>
      <c r="Q1646" s="53"/>
    </row>
    <row r="1647" spans="15:17">
      <c r="O1647" s="53"/>
      <c r="Q1647" s="53"/>
    </row>
    <row r="1648" spans="15:17">
      <c r="O1648" s="53"/>
      <c r="Q1648" s="53"/>
    </row>
    <row r="1649" spans="5:17">
      <c r="O1649" s="53"/>
      <c r="Q1649" s="53"/>
    </row>
    <row r="1650" spans="5:17">
      <c r="O1650" s="53"/>
      <c r="Q1650" s="53"/>
    </row>
    <row r="1651" spans="5:17">
      <c r="O1651" s="53"/>
      <c r="Q1651" s="53"/>
    </row>
    <row r="1652" spans="5:17">
      <c r="O1652" s="53"/>
      <c r="Q1652" s="53"/>
    </row>
    <row r="1653" spans="5:17">
      <c r="O1653" s="53"/>
      <c r="Q1653" s="53"/>
    </row>
    <row r="1654" spans="5:17">
      <c r="O1654" s="53"/>
      <c r="Q1654" s="53"/>
    </row>
    <row r="1655" spans="5:17">
      <c r="O1655" s="53"/>
      <c r="Q1655" s="53"/>
    </row>
    <row r="1656" spans="5:17">
      <c r="O1656" s="53"/>
      <c r="Q1656" s="53"/>
    </row>
    <row r="1657" spans="5:17">
      <c r="O1657" s="53"/>
      <c r="Q1657" s="53"/>
    </row>
    <row r="1658" spans="5:17">
      <c r="O1658" s="53"/>
      <c r="Q1658" s="53"/>
    </row>
    <row r="1659" spans="5:17">
      <c r="E1659" s="56"/>
      <c r="O1659" s="53"/>
      <c r="Q1659" s="53"/>
    </row>
    <row r="1660" spans="5:17">
      <c r="O1660" s="53"/>
      <c r="Q1660" s="53"/>
    </row>
    <row r="1661" spans="5:17">
      <c r="O1661" s="53"/>
      <c r="Q1661" s="53"/>
    </row>
    <row r="1662" spans="5:17">
      <c r="O1662" s="53"/>
      <c r="Q1662" s="53"/>
    </row>
    <row r="1663" spans="5:17">
      <c r="O1663" s="53"/>
      <c r="Q1663" s="53"/>
    </row>
    <row r="1664" spans="5:17">
      <c r="O1664" s="53"/>
      <c r="Q1664" s="53"/>
    </row>
    <row r="1665" spans="15:17">
      <c r="O1665" s="53"/>
      <c r="Q1665" s="53"/>
    </row>
    <row r="1666" spans="15:17">
      <c r="O1666" s="53"/>
      <c r="Q1666" s="53"/>
    </row>
    <row r="1667" spans="15:17">
      <c r="O1667" s="53"/>
      <c r="Q1667" s="53"/>
    </row>
    <row r="1668" spans="15:17">
      <c r="O1668" s="53"/>
      <c r="Q1668" s="53"/>
    </row>
    <row r="1669" spans="15:17">
      <c r="O1669" s="53"/>
      <c r="Q1669" s="53"/>
    </row>
    <row r="1670" spans="15:17">
      <c r="O1670" s="53"/>
      <c r="Q1670" s="53"/>
    </row>
    <row r="1671" spans="15:17">
      <c r="O1671" s="53"/>
      <c r="Q1671" s="53"/>
    </row>
    <row r="1672" spans="15:17">
      <c r="O1672" s="53"/>
      <c r="Q1672" s="53"/>
    </row>
    <row r="1673" spans="15:17">
      <c r="O1673" s="53"/>
      <c r="Q1673" s="53"/>
    </row>
    <row r="1674" spans="15:17">
      <c r="O1674" s="53"/>
      <c r="Q1674" s="53"/>
    </row>
    <row r="1675" spans="15:17">
      <c r="O1675" s="53"/>
      <c r="Q1675" s="53"/>
    </row>
    <row r="1676" spans="15:17">
      <c r="O1676" s="53"/>
      <c r="Q1676" s="53"/>
    </row>
    <row r="1677" spans="15:17">
      <c r="O1677" s="53"/>
      <c r="Q1677" s="53"/>
    </row>
    <row r="1678" spans="15:17">
      <c r="O1678" s="53"/>
      <c r="Q1678" s="53"/>
    </row>
    <row r="1679" spans="15:17">
      <c r="O1679" s="53"/>
      <c r="Q1679" s="53"/>
    </row>
    <row r="1680" spans="15:17">
      <c r="O1680" s="53"/>
      <c r="Q1680" s="53"/>
    </row>
    <row r="1681" spans="15:17">
      <c r="O1681" s="53"/>
      <c r="Q1681" s="53"/>
    </row>
    <row r="1682" spans="15:17">
      <c r="O1682" s="53"/>
      <c r="Q1682" s="53"/>
    </row>
    <row r="1683" spans="15:17">
      <c r="O1683" s="53"/>
      <c r="Q1683" s="53"/>
    </row>
    <row r="1684" spans="15:17">
      <c r="O1684" s="53"/>
      <c r="Q1684" s="53"/>
    </row>
    <row r="1685" spans="15:17">
      <c r="O1685" s="53"/>
      <c r="Q1685" s="53"/>
    </row>
    <row r="1686" spans="15:17">
      <c r="O1686" s="53"/>
      <c r="Q1686" s="53"/>
    </row>
    <row r="1687" spans="15:17">
      <c r="O1687" s="53"/>
      <c r="Q1687" s="53"/>
    </row>
    <row r="1688" spans="15:17">
      <c r="O1688" s="53"/>
      <c r="Q1688" s="53"/>
    </row>
    <row r="1689" spans="15:17">
      <c r="O1689" s="53"/>
      <c r="Q1689" s="53"/>
    </row>
    <row r="1690" spans="15:17">
      <c r="O1690" s="53"/>
      <c r="Q1690" s="53"/>
    </row>
    <row r="1691" spans="15:17">
      <c r="O1691" s="53"/>
      <c r="Q1691" s="53"/>
    </row>
    <row r="1692" spans="15:17">
      <c r="O1692" s="53"/>
      <c r="Q1692" s="53"/>
    </row>
    <row r="1693" spans="15:17">
      <c r="O1693" s="53"/>
      <c r="Q1693" s="53"/>
    </row>
    <row r="1694" spans="15:17">
      <c r="O1694" s="53"/>
      <c r="Q1694" s="53"/>
    </row>
    <row r="1695" spans="15:17">
      <c r="O1695" s="53"/>
      <c r="Q1695" s="53"/>
    </row>
    <row r="1696" spans="15:17">
      <c r="O1696" s="53"/>
      <c r="Q1696" s="53"/>
    </row>
    <row r="1697" spans="15:17">
      <c r="O1697" s="53"/>
      <c r="Q1697" s="53"/>
    </row>
    <row r="1698" spans="15:17">
      <c r="O1698" s="53"/>
      <c r="Q1698" s="53"/>
    </row>
    <row r="1699" spans="15:17">
      <c r="O1699" s="53"/>
      <c r="Q1699" s="53"/>
    </row>
    <row r="1700" spans="15:17">
      <c r="O1700" s="53"/>
      <c r="Q1700" s="53"/>
    </row>
    <row r="1701" spans="15:17">
      <c r="O1701" s="53"/>
      <c r="Q1701" s="53"/>
    </row>
    <row r="1702" spans="15:17">
      <c r="O1702" s="53"/>
      <c r="Q1702" s="53"/>
    </row>
    <row r="1703" spans="15:17">
      <c r="O1703" s="53"/>
      <c r="Q1703" s="53"/>
    </row>
    <row r="1704" spans="15:17">
      <c r="O1704" s="53"/>
      <c r="Q1704" s="53"/>
    </row>
    <row r="1705" spans="15:17">
      <c r="O1705" s="53"/>
      <c r="Q1705" s="53"/>
    </row>
    <row r="1706" spans="15:17">
      <c r="O1706" s="53"/>
      <c r="Q1706" s="53"/>
    </row>
    <row r="1707" spans="15:17">
      <c r="O1707" s="53"/>
      <c r="Q1707" s="53"/>
    </row>
    <row r="1708" spans="15:17">
      <c r="O1708" s="53"/>
      <c r="Q1708" s="53"/>
    </row>
    <row r="1709" spans="15:17">
      <c r="O1709" s="53"/>
      <c r="Q1709" s="53"/>
    </row>
    <row r="1710" spans="15:17">
      <c r="O1710" s="53"/>
      <c r="Q1710" s="53"/>
    </row>
    <row r="1711" spans="15:17">
      <c r="O1711" s="53"/>
      <c r="Q1711" s="53"/>
    </row>
    <row r="1712" spans="15:17">
      <c r="O1712" s="53"/>
      <c r="Q1712" s="53"/>
    </row>
    <row r="1713" spans="15:17">
      <c r="O1713" s="53"/>
      <c r="Q1713" s="53"/>
    </row>
    <row r="1714" spans="15:17">
      <c r="O1714" s="53"/>
      <c r="Q1714" s="53"/>
    </row>
    <row r="1715" spans="15:17">
      <c r="O1715" s="53"/>
      <c r="Q1715" s="53"/>
    </row>
    <row r="1716" spans="15:17">
      <c r="O1716" s="53"/>
      <c r="Q1716" s="53"/>
    </row>
    <row r="1717" spans="15:17">
      <c r="O1717" s="53"/>
      <c r="Q1717" s="53"/>
    </row>
    <row r="1718" spans="15:17">
      <c r="O1718" s="53"/>
      <c r="Q1718" s="53"/>
    </row>
    <row r="1719" spans="15:17">
      <c r="O1719" s="53"/>
      <c r="Q1719" s="53"/>
    </row>
    <row r="1720" spans="15:17">
      <c r="O1720" s="53"/>
      <c r="Q1720" s="53"/>
    </row>
    <row r="1721" spans="15:17">
      <c r="O1721" s="53"/>
      <c r="Q1721" s="53"/>
    </row>
    <row r="1722" spans="15:17">
      <c r="O1722" s="53"/>
      <c r="Q1722" s="53"/>
    </row>
    <row r="1723" spans="15:17">
      <c r="O1723" s="53"/>
      <c r="Q1723" s="53"/>
    </row>
    <row r="1724" spans="15:17">
      <c r="O1724" s="53"/>
      <c r="Q1724" s="53"/>
    </row>
    <row r="1725" spans="15:17">
      <c r="O1725" s="53"/>
      <c r="Q1725" s="53"/>
    </row>
    <row r="1726" spans="15:17">
      <c r="O1726" s="53"/>
      <c r="Q1726" s="53"/>
    </row>
    <row r="1727" spans="15:17">
      <c r="O1727" s="53"/>
      <c r="Q1727" s="53"/>
    </row>
    <row r="1728" spans="15:17">
      <c r="O1728" s="53"/>
      <c r="Q1728" s="53"/>
    </row>
    <row r="1729" spans="15:17">
      <c r="O1729" s="53"/>
      <c r="Q1729" s="53"/>
    </row>
    <row r="1730" spans="15:17">
      <c r="O1730" s="53"/>
      <c r="Q1730" s="53"/>
    </row>
    <row r="1731" spans="15:17">
      <c r="O1731" s="53"/>
      <c r="Q1731" s="53"/>
    </row>
    <row r="1732" spans="15:17">
      <c r="O1732" s="53"/>
      <c r="Q1732" s="53"/>
    </row>
    <row r="1733" spans="15:17">
      <c r="O1733" s="53"/>
      <c r="Q1733" s="53"/>
    </row>
    <row r="1734" spans="15:17">
      <c r="O1734" s="53"/>
      <c r="Q1734" s="53"/>
    </row>
    <row r="1735" spans="15:17">
      <c r="O1735" s="53"/>
      <c r="Q1735" s="53"/>
    </row>
    <row r="1736" spans="15:17">
      <c r="O1736" s="53"/>
      <c r="Q1736" s="53"/>
    </row>
    <row r="1737" spans="15:17">
      <c r="O1737" s="53"/>
      <c r="Q1737" s="53"/>
    </row>
    <row r="1738" spans="15:17">
      <c r="O1738" s="53"/>
      <c r="Q1738" s="53"/>
    </row>
    <row r="1739" spans="15:17">
      <c r="O1739" s="53"/>
      <c r="Q1739" s="53"/>
    </row>
    <row r="1740" spans="15:17">
      <c r="O1740" s="53"/>
      <c r="Q1740" s="53"/>
    </row>
    <row r="1741" spans="15:17">
      <c r="O1741" s="53"/>
      <c r="Q1741" s="53"/>
    </row>
    <row r="1742" spans="15:17">
      <c r="O1742" s="53"/>
      <c r="Q1742" s="53"/>
    </row>
    <row r="1743" spans="15:17">
      <c r="O1743" s="53"/>
      <c r="Q1743" s="53"/>
    </row>
    <row r="1744" spans="15:17">
      <c r="O1744" s="53"/>
      <c r="Q1744" s="53"/>
    </row>
    <row r="1745" spans="15:17">
      <c r="O1745" s="53"/>
      <c r="Q1745" s="53"/>
    </row>
    <row r="1746" spans="15:17">
      <c r="O1746" s="53"/>
      <c r="Q1746" s="53"/>
    </row>
    <row r="1747" spans="15:17">
      <c r="O1747" s="53"/>
      <c r="Q1747" s="53"/>
    </row>
    <row r="1748" spans="15:17">
      <c r="O1748" s="53"/>
      <c r="Q1748" s="53"/>
    </row>
    <row r="1749" spans="15:17">
      <c r="O1749" s="53"/>
      <c r="Q1749" s="53"/>
    </row>
    <row r="1750" spans="15:17">
      <c r="O1750" s="53"/>
      <c r="Q1750" s="53"/>
    </row>
    <row r="1751" spans="15:17">
      <c r="O1751" s="53"/>
      <c r="Q1751" s="53"/>
    </row>
    <row r="1752" spans="15:17">
      <c r="O1752" s="53"/>
      <c r="Q1752" s="53"/>
    </row>
    <row r="1753" spans="15:17">
      <c r="O1753" s="53"/>
      <c r="Q1753" s="53"/>
    </row>
    <row r="1754" spans="15:17">
      <c r="O1754" s="53"/>
      <c r="Q1754" s="53"/>
    </row>
    <row r="1755" spans="15:17">
      <c r="O1755" s="53"/>
      <c r="Q1755" s="53"/>
    </row>
    <row r="1756" spans="15:17">
      <c r="O1756" s="53"/>
      <c r="Q1756" s="53"/>
    </row>
    <row r="1757" spans="15:17">
      <c r="O1757" s="53"/>
      <c r="Q1757" s="53"/>
    </row>
    <row r="1758" spans="15:17">
      <c r="O1758" s="53"/>
      <c r="Q1758" s="53"/>
    </row>
    <row r="1759" spans="15:17">
      <c r="O1759" s="53"/>
      <c r="Q1759" s="53"/>
    </row>
    <row r="1760" spans="15:17">
      <c r="O1760" s="53"/>
      <c r="Q1760" s="53"/>
    </row>
    <row r="1761" spans="15:17">
      <c r="O1761" s="53"/>
      <c r="Q1761" s="53"/>
    </row>
    <row r="1762" spans="15:17">
      <c r="O1762" s="53"/>
      <c r="Q1762" s="53"/>
    </row>
    <row r="1763" spans="15:17">
      <c r="O1763" s="53"/>
      <c r="Q1763" s="53"/>
    </row>
    <row r="1764" spans="15:17">
      <c r="O1764" s="53"/>
      <c r="Q1764" s="53"/>
    </row>
    <row r="1765" spans="15:17">
      <c r="O1765" s="53"/>
      <c r="Q1765" s="53"/>
    </row>
    <row r="1766" spans="15:17">
      <c r="O1766" s="53"/>
      <c r="Q1766" s="53"/>
    </row>
    <row r="1767" spans="15:17">
      <c r="O1767" s="53"/>
      <c r="Q1767" s="53"/>
    </row>
    <row r="1768" spans="15:17">
      <c r="O1768" s="53"/>
      <c r="Q1768" s="53"/>
    </row>
    <row r="1769" spans="15:17">
      <c r="O1769" s="53"/>
      <c r="Q1769" s="53"/>
    </row>
    <row r="1770" spans="15:17">
      <c r="O1770" s="53"/>
      <c r="Q1770" s="53"/>
    </row>
    <row r="1771" spans="15:17">
      <c r="O1771" s="53"/>
      <c r="Q1771" s="53"/>
    </row>
    <row r="1772" spans="15:17">
      <c r="O1772" s="53"/>
      <c r="Q1772" s="53"/>
    </row>
    <row r="1773" spans="15:17">
      <c r="O1773" s="53"/>
      <c r="Q1773" s="53"/>
    </row>
    <row r="1774" spans="15:17">
      <c r="O1774" s="53"/>
      <c r="Q1774" s="53"/>
    </row>
    <row r="1775" spans="15:17">
      <c r="O1775" s="53"/>
      <c r="Q1775" s="53"/>
    </row>
    <row r="1776" spans="15:17">
      <c r="O1776" s="53"/>
      <c r="Q1776" s="53"/>
    </row>
    <row r="1777" spans="15:17">
      <c r="O1777" s="53"/>
      <c r="Q1777" s="53"/>
    </row>
    <row r="1778" spans="15:17">
      <c r="O1778" s="53"/>
      <c r="Q1778" s="53"/>
    </row>
    <row r="1779" spans="15:17">
      <c r="O1779" s="53"/>
      <c r="Q1779" s="53"/>
    </row>
    <row r="1780" spans="15:17">
      <c r="O1780" s="53"/>
      <c r="Q1780" s="53"/>
    </row>
    <row r="1781" spans="15:17">
      <c r="O1781" s="53"/>
      <c r="Q1781" s="53"/>
    </row>
    <row r="1782" spans="15:17">
      <c r="O1782" s="53"/>
      <c r="Q1782" s="53"/>
    </row>
    <row r="1783" spans="15:17">
      <c r="O1783" s="53"/>
      <c r="Q1783" s="53"/>
    </row>
    <row r="1784" spans="15:17">
      <c r="O1784" s="53"/>
      <c r="Q1784" s="53"/>
    </row>
    <row r="1785" spans="15:17">
      <c r="O1785" s="53"/>
      <c r="Q1785" s="53"/>
    </row>
    <row r="1786" spans="15:17">
      <c r="O1786" s="53"/>
      <c r="Q1786" s="53"/>
    </row>
    <row r="1787" spans="15:17">
      <c r="O1787" s="53"/>
      <c r="Q1787" s="53"/>
    </row>
    <row r="1788" spans="15:17">
      <c r="O1788" s="53"/>
      <c r="Q1788" s="53"/>
    </row>
    <row r="1789" spans="15:17">
      <c r="O1789" s="53"/>
      <c r="Q1789" s="53"/>
    </row>
    <row r="1790" spans="15:17">
      <c r="O1790" s="53"/>
      <c r="Q1790" s="53"/>
    </row>
    <row r="1791" spans="15:17">
      <c r="O1791" s="53"/>
      <c r="Q1791" s="53"/>
    </row>
    <row r="1792" spans="15:17">
      <c r="O1792" s="53"/>
      <c r="Q1792" s="53"/>
    </row>
    <row r="1793" spans="15:17">
      <c r="O1793" s="53"/>
      <c r="Q1793" s="53"/>
    </row>
    <row r="1794" spans="15:17">
      <c r="O1794" s="53"/>
      <c r="Q1794" s="53"/>
    </row>
    <row r="1795" spans="15:17">
      <c r="O1795" s="53"/>
      <c r="Q1795" s="53"/>
    </row>
    <row r="1796" spans="15:17">
      <c r="O1796" s="53"/>
      <c r="Q1796" s="53"/>
    </row>
    <row r="1797" spans="15:17">
      <c r="O1797" s="53"/>
      <c r="Q1797" s="53"/>
    </row>
    <row r="1798" spans="15:17">
      <c r="O1798" s="53"/>
      <c r="Q1798" s="53"/>
    </row>
    <row r="1799" spans="15:17">
      <c r="O1799" s="53"/>
      <c r="Q1799" s="53"/>
    </row>
    <row r="1800" spans="15:17">
      <c r="O1800" s="53"/>
      <c r="Q1800" s="53"/>
    </row>
    <row r="1801" spans="15:17">
      <c r="O1801" s="53"/>
      <c r="Q1801" s="53"/>
    </row>
    <row r="1802" spans="15:17">
      <c r="O1802" s="53"/>
      <c r="Q1802" s="53"/>
    </row>
    <row r="1803" spans="15:17">
      <c r="O1803" s="53"/>
      <c r="Q1803" s="53"/>
    </row>
    <row r="1804" spans="15:17">
      <c r="O1804" s="53"/>
      <c r="Q1804" s="53"/>
    </row>
    <row r="1805" spans="15:17">
      <c r="O1805" s="53"/>
      <c r="Q1805" s="53"/>
    </row>
    <row r="1806" spans="15:17">
      <c r="O1806" s="53"/>
      <c r="Q1806" s="53"/>
    </row>
    <row r="1807" spans="15:17">
      <c r="O1807" s="53"/>
      <c r="Q1807" s="53"/>
    </row>
    <row r="1808" spans="15:17">
      <c r="O1808" s="53"/>
      <c r="Q1808" s="53"/>
    </row>
    <row r="1809" spans="15:17">
      <c r="O1809" s="53"/>
      <c r="Q1809" s="53"/>
    </row>
    <row r="1810" spans="15:17">
      <c r="O1810" s="53"/>
      <c r="Q1810" s="53"/>
    </row>
    <row r="1811" spans="15:17">
      <c r="O1811" s="53"/>
      <c r="Q1811" s="53"/>
    </row>
    <row r="1812" spans="15:17">
      <c r="O1812" s="53"/>
      <c r="Q1812" s="53"/>
    </row>
    <row r="1813" spans="15:17">
      <c r="O1813" s="53"/>
      <c r="Q1813" s="53"/>
    </row>
    <row r="1814" spans="15:17">
      <c r="O1814" s="53"/>
      <c r="Q1814" s="53"/>
    </row>
    <row r="1815" spans="15:17">
      <c r="O1815" s="53"/>
      <c r="Q1815" s="53"/>
    </row>
    <row r="1816" spans="15:17">
      <c r="O1816" s="53"/>
      <c r="Q1816" s="53"/>
    </row>
    <row r="1817" spans="15:17">
      <c r="O1817" s="53"/>
      <c r="Q1817" s="53"/>
    </row>
    <row r="1818" spans="15:17">
      <c r="O1818" s="53"/>
      <c r="Q1818" s="53"/>
    </row>
    <row r="1819" spans="15:17">
      <c r="O1819" s="53"/>
      <c r="Q1819" s="53"/>
    </row>
    <row r="1820" spans="15:17">
      <c r="O1820" s="53"/>
      <c r="Q1820" s="53"/>
    </row>
    <row r="1821" spans="15:17">
      <c r="O1821" s="53"/>
      <c r="Q1821" s="53"/>
    </row>
    <row r="1822" spans="15:17">
      <c r="O1822" s="53"/>
      <c r="Q1822" s="53"/>
    </row>
    <row r="1823" spans="15:17">
      <c r="O1823" s="53"/>
      <c r="Q1823" s="53"/>
    </row>
    <row r="1824" spans="15:17">
      <c r="O1824" s="53"/>
      <c r="Q1824" s="53"/>
    </row>
    <row r="1825" spans="15:17">
      <c r="O1825" s="53"/>
      <c r="Q1825" s="53"/>
    </row>
    <row r="1826" spans="15:17">
      <c r="O1826" s="53"/>
      <c r="Q1826" s="53"/>
    </row>
    <row r="1827" spans="15:17">
      <c r="O1827" s="53"/>
      <c r="Q1827" s="53"/>
    </row>
    <row r="1828" spans="15:17">
      <c r="O1828" s="53"/>
      <c r="Q1828" s="53"/>
    </row>
    <row r="1829" spans="15:17">
      <c r="O1829" s="53"/>
      <c r="Q1829" s="53"/>
    </row>
    <row r="1830" spans="15:17">
      <c r="O1830" s="53"/>
      <c r="Q1830" s="53"/>
    </row>
    <row r="1831" spans="15:17">
      <c r="O1831" s="53"/>
      <c r="Q1831" s="53"/>
    </row>
    <row r="1832" spans="15:17">
      <c r="O1832" s="53"/>
      <c r="Q1832" s="53"/>
    </row>
    <row r="1833" spans="15:17">
      <c r="O1833" s="53"/>
      <c r="Q1833" s="53"/>
    </row>
    <row r="1834" spans="15:17">
      <c r="O1834" s="53"/>
      <c r="Q1834" s="53"/>
    </row>
    <row r="1835" spans="15:17">
      <c r="O1835" s="53"/>
      <c r="Q1835" s="53"/>
    </row>
    <row r="1836" spans="15:17">
      <c r="O1836" s="53"/>
      <c r="Q1836" s="53"/>
    </row>
    <row r="1837" spans="15:17">
      <c r="O1837" s="53"/>
      <c r="Q1837" s="53"/>
    </row>
    <row r="1838" spans="15:17">
      <c r="O1838" s="53"/>
      <c r="Q1838" s="53"/>
    </row>
    <row r="1839" spans="15:17">
      <c r="O1839" s="53"/>
      <c r="Q1839" s="53"/>
    </row>
    <row r="1840" spans="15:17">
      <c r="O1840" s="53"/>
      <c r="Q1840" s="53"/>
    </row>
    <row r="1841" spans="15:17">
      <c r="O1841" s="53"/>
      <c r="Q1841" s="53"/>
    </row>
    <row r="1842" spans="15:17">
      <c r="O1842" s="53"/>
      <c r="Q1842" s="53"/>
    </row>
    <row r="1843" spans="15:17">
      <c r="O1843" s="53"/>
      <c r="Q1843" s="53"/>
    </row>
    <row r="1844" spans="15:17">
      <c r="O1844" s="53"/>
      <c r="Q1844" s="53"/>
    </row>
    <row r="1845" spans="15:17">
      <c r="O1845" s="53"/>
      <c r="Q1845" s="53"/>
    </row>
    <row r="1846" spans="15:17">
      <c r="O1846" s="53"/>
      <c r="Q1846" s="53"/>
    </row>
    <row r="1847" spans="15:17">
      <c r="O1847" s="53"/>
      <c r="Q1847" s="53"/>
    </row>
    <row r="1848" spans="15:17">
      <c r="O1848" s="53"/>
      <c r="Q1848" s="53"/>
    </row>
    <row r="1849" spans="15:17">
      <c r="O1849" s="53"/>
      <c r="Q1849" s="53"/>
    </row>
    <row r="1850" spans="15:17">
      <c r="O1850" s="53"/>
      <c r="Q1850" s="53"/>
    </row>
    <row r="1851" spans="15:17">
      <c r="O1851" s="53"/>
      <c r="Q1851" s="53"/>
    </row>
    <row r="1852" spans="15:17">
      <c r="O1852" s="53"/>
      <c r="Q1852" s="53"/>
    </row>
    <row r="1853" spans="15:17">
      <c r="O1853" s="53"/>
      <c r="Q1853" s="53"/>
    </row>
    <row r="1854" spans="15:17">
      <c r="O1854" s="53"/>
      <c r="Q1854" s="53"/>
    </row>
    <row r="1855" spans="15:17">
      <c r="O1855" s="53"/>
      <c r="Q1855" s="53"/>
    </row>
    <row r="1856" spans="15:17">
      <c r="O1856" s="53"/>
      <c r="Q1856" s="53"/>
    </row>
    <row r="1857" spans="15:17">
      <c r="O1857" s="53"/>
      <c r="Q1857" s="53"/>
    </row>
    <row r="1858" spans="15:17">
      <c r="O1858" s="53"/>
      <c r="Q1858" s="53"/>
    </row>
    <row r="1859" spans="15:17">
      <c r="O1859" s="53"/>
      <c r="Q1859" s="53"/>
    </row>
    <row r="1860" spans="15:17">
      <c r="O1860" s="53"/>
      <c r="Q1860" s="53"/>
    </row>
    <row r="1861" spans="15:17">
      <c r="O1861" s="53"/>
      <c r="Q1861" s="53"/>
    </row>
    <row r="1862" spans="15:17">
      <c r="O1862" s="53"/>
      <c r="Q1862" s="53"/>
    </row>
    <row r="1863" spans="15:17">
      <c r="O1863" s="53"/>
      <c r="Q1863" s="53"/>
    </row>
    <row r="1864" spans="15:17">
      <c r="O1864" s="53"/>
      <c r="Q1864" s="53"/>
    </row>
    <row r="1865" spans="15:17">
      <c r="O1865" s="53"/>
      <c r="Q1865" s="53"/>
    </row>
    <row r="1866" spans="15:17">
      <c r="O1866" s="53"/>
      <c r="Q1866" s="53"/>
    </row>
    <row r="1867" spans="15:17">
      <c r="O1867" s="53"/>
      <c r="Q1867" s="53"/>
    </row>
    <row r="1868" spans="15:17">
      <c r="O1868" s="53"/>
      <c r="Q1868" s="53"/>
    </row>
    <row r="1869" spans="15:17">
      <c r="O1869" s="53"/>
      <c r="Q1869" s="53"/>
    </row>
    <row r="1870" spans="15:17">
      <c r="O1870" s="53"/>
      <c r="Q1870" s="53"/>
    </row>
    <row r="1871" spans="15:17">
      <c r="O1871" s="53"/>
      <c r="Q1871" s="53"/>
    </row>
    <row r="1872" spans="15:17">
      <c r="O1872" s="53"/>
      <c r="Q1872" s="53"/>
    </row>
    <row r="1873" spans="15:17">
      <c r="O1873" s="53"/>
      <c r="Q1873" s="53"/>
    </row>
    <row r="1874" spans="15:17">
      <c r="O1874" s="53"/>
      <c r="Q1874" s="53"/>
    </row>
    <row r="1875" spans="15:17">
      <c r="O1875" s="53"/>
      <c r="Q1875" s="53"/>
    </row>
    <row r="1876" spans="15:17">
      <c r="O1876" s="53"/>
      <c r="Q1876" s="53"/>
    </row>
    <row r="1877" spans="15:17">
      <c r="O1877" s="53"/>
      <c r="Q1877" s="53"/>
    </row>
    <row r="1878" spans="15:17">
      <c r="O1878" s="53"/>
      <c r="Q1878" s="53"/>
    </row>
    <row r="1879" spans="15:17">
      <c r="O1879" s="53"/>
      <c r="Q1879" s="53"/>
    </row>
    <row r="1880" spans="15:17">
      <c r="O1880" s="53"/>
      <c r="Q1880" s="53"/>
    </row>
    <row r="1881" spans="15:17">
      <c r="O1881" s="53"/>
      <c r="Q1881" s="53"/>
    </row>
    <row r="1882" spans="15:17">
      <c r="O1882" s="53"/>
      <c r="Q1882" s="53"/>
    </row>
    <row r="1883" spans="15:17">
      <c r="O1883" s="53"/>
      <c r="Q1883" s="53"/>
    </row>
    <row r="1884" spans="15:17">
      <c r="O1884" s="53"/>
      <c r="Q1884" s="53"/>
    </row>
    <row r="1885" spans="15:17">
      <c r="O1885" s="53"/>
      <c r="Q1885" s="53"/>
    </row>
    <row r="1886" spans="15:17">
      <c r="O1886" s="53"/>
      <c r="Q1886" s="53"/>
    </row>
    <row r="1887" spans="15:17">
      <c r="O1887" s="53"/>
      <c r="Q1887" s="53"/>
    </row>
    <row r="1888" spans="15:17">
      <c r="O1888" s="53"/>
      <c r="Q1888" s="53"/>
    </row>
    <row r="1889" spans="15:17">
      <c r="O1889" s="53"/>
      <c r="Q1889" s="53"/>
    </row>
    <row r="1890" spans="15:17">
      <c r="O1890" s="53"/>
      <c r="Q1890" s="53"/>
    </row>
    <row r="1891" spans="15:17">
      <c r="O1891" s="53"/>
      <c r="Q1891" s="53"/>
    </row>
    <row r="1892" spans="15:17">
      <c r="O1892" s="53"/>
      <c r="Q1892" s="53"/>
    </row>
    <row r="1893" spans="15:17">
      <c r="O1893" s="53"/>
      <c r="Q1893" s="53"/>
    </row>
    <row r="1894" spans="15:17">
      <c r="O1894" s="53"/>
      <c r="Q1894" s="53"/>
    </row>
    <row r="1895" spans="15:17">
      <c r="O1895" s="53"/>
      <c r="Q1895" s="53"/>
    </row>
    <row r="1896" spans="15:17">
      <c r="O1896" s="53"/>
      <c r="Q1896" s="53"/>
    </row>
    <row r="1897" spans="15:17">
      <c r="O1897" s="53"/>
      <c r="Q1897" s="53"/>
    </row>
    <row r="1898" spans="15:17">
      <c r="O1898" s="53"/>
      <c r="Q1898" s="53"/>
    </row>
    <row r="1899" spans="15:17">
      <c r="O1899" s="53"/>
      <c r="Q1899" s="53"/>
    </row>
    <row r="1900" spans="15:17">
      <c r="O1900" s="53"/>
      <c r="Q1900" s="53"/>
    </row>
    <row r="1901" spans="15:17">
      <c r="O1901" s="53"/>
      <c r="Q1901" s="53"/>
    </row>
    <row r="1902" spans="15:17">
      <c r="O1902" s="53"/>
      <c r="Q1902" s="53"/>
    </row>
    <row r="1903" spans="15:17">
      <c r="O1903" s="53"/>
      <c r="Q1903" s="53"/>
    </row>
    <row r="1904" spans="15:17">
      <c r="O1904" s="53"/>
      <c r="Q1904" s="53"/>
    </row>
    <row r="1905" spans="15:17">
      <c r="O1905" s="53"/>
      <c r="Q1905" s="53"/>
    </row>
    <row r="1906" spans="15:17">
      <c r="O1906" s="53"/>
      <c r="Q1906" s="53"/>
    </row>
    <row r="1907" spans="15:17">
      <c r="O1907" s="53"/>
      <c r="Q1907" s="53"/>
    </row>
    <row r="1908" spans="15:17">
      <c r="O1908" s="53"/>
      <c r="Q1908" s="53"/>
    </row>
    <row r="1909" spans="15:17">
      <c r="O1909" s="53"/>
      <c r="Q1909" s="53"/>
    </row>
    <row r="1910" spans="15:17">
      <c r="O1910" s="53"/>
      <c r="Q1910" s="53"/>
    </row>
    <row r="1911" spans="15:17">
      <c r="O1911" s="53"/>
      <c r="Q1911" s="53"/>
    </row>
    <row r="1912" spans="15:17">
      <c r="O1912" s="53"/>
      <c r="Q1912" s="53"/>
    </row>
    <row r="1913" spans="15:17">
      <c r="O1913" s="53"/>
      <c r="Q1913" s="53"/>
    </row>
    <row r="1914" spans="15:17">
      <c r="O1914" s="53"/>
      <c r="Q1914" s="53"/>
    </row>
    <row r="1915" spans="15:17">
      <c r="O1915" s="53"/>
      <c r="Q1915" s="53"/>
    </row>
    <row r="1916" spans="15:17">
      <c r="O1916" s="53"/>
      <c r="Q1916" s="53"/>
    </row>
    <row r="1917" spans="15:17">
      <c r="O1917" s="53"/>
      <c r="Q1917" s="53"/>
    </row>
    <row r="1918" spans="15:17">
      <c r="O1918" s="53"/>
      <c r="Q1918" s="53"/>
    </row>
    <row r="1919" spans="15:17">
      <c r="O1919" s="53"/>
      <c r="Q1919" s="53"/>
    </row>
    <row r="1920" spans="15:17">
      <c r="O1920" s="53"/>
      <c r="Q1920" s="53"/>
    </row>
    <row r="1921" spans="15:17">
      <c r="O1921" s="53"/>
      <c r="Q1921" s="53"/>
    </row>
    <row r="1922" spans="15:17">
      <c r="O1922" s="53"/>
      <c r="Q1922" s="53"/>
    </row>
    <row r="1923" spans="15:17">
      <c r="O1923" s="53"/>
      <c r="Q1923" s="53"/>
    </row>
    <row r="1924" spans="15:17">
      <c r="O1924" s="53"/>
      <c r="Q1924" s="53"/>
    </row>
    <row r="1925" spans="15:17">
      <c r="O1925" s="53"/>
      <c r="Q1925" s="53"/>
    </row>
    <row r="1926" spans="15:17">
      <c r="O1926" s="53"/>
      <c r="Q1926" s="53"/>
    </row>
    <row r="1927" spans="15:17">
      <c r="O1927" s="53"/>
      <c r="Q1927" s="53"/>
    </row>
    <row r="1928" spans="15:17">
      <c r="O1928" s="53"/>
      <c r="Q1928" s="53"/>
    </row>
    <row r="1929" spans="15:17">
      <c r="O1929" s="53"/>
      <c r="Q1929" s="53"/>
    </row>
    <row r="1930" spans="15:17">
      <c r="O1930" s="53"/>
      <c r="Q1930" s="53"/>
    </row>
    <row r="1931" spans="15:17">
      <c r="O1931" s="53"/>
      <c r="Q1931" s="53"/>
    </row>
    <row r="1932" spans="15:17">
      <c r="O1932" s="53"/>
      <c r="Q1932" s="53"/>
    </row>
    <row r="1933" spans="15:17">
      <c r="O1933" s="53"/>
      <c r="Q1933" s="53"/>
    </row>
    <row r="1934" spans="15:17">
      <c r="O1934" s="53"/>
      <c r="Q1934" s="53"/>
    </row>
    <row r="1935" spans="15:17">
      <c r="O1935" s="53"/>
      <c r="Q1935" s="53"/>
    </row>
    <row r="1936" spans="15:17">
      <c r="O1936" s="53"/>
      <c r="Q1936" s="53"/>
    </row>
    <row r="1937" spans="15:17">
      <c r="O1937" s="53"/>
      <c r="Q1937" s="53"/>
    </row>
    <row r="1938" spans="15:17">
      <c r="O1938" s="53"/>
      <c r="Q1938" s="53"/>
    </row>
    <row r="1939" spans="15:17">
      <c r="O1939" s="53"/>
      <c r="Q1939" s="53"/>
    </row>
    <row r="1940" spans="15:17">
      <c r="O1940" s="53"/>
      <c r="Q1940" s="53"/>
    </row>
    <row r="1941" spans="15:17">
      <c r="O1941" s="53"/>
      <c r="Q1941" s="53"/>
    </row>
    <row r="1942" spans="15:17">
      <c r="O1942" s="53"/>
      <c r="Q1942" s="53"/>
    </row>
    <row r="1943" spans="15:17">
      <c r="O1943" s="53"/>
      <c r="Q1943" s="53"/>
    </row>
    <row r="1944" spans="15:17">
      <c r="O1944" s="53"/>
      <c r="Q1944" s="53"/>
    </row>
    <row r="1945" spans="15:17">
      <c r="O1945" s="53"/>
      <c r="Q1945" s="53"/>
    </row>
    <row r="1946" spans="15:17">
      <c r="O1946" s="53"/>
      <c r="Q1946" s="53"/>
    </row>
    <row r="1947" spans="15:17">
      <c r="O1947" s="53"/>
      <c r="Q1947" s="53"/>
    </row>
    <row r="1948" spans="15:17">
      <c r="O1948" s="53"/>
      <c r="Q1948" s="53"/>
    </row>
    <row r="1949" spans="15:17">
      <c r="O1949" s="53"/>
      <c r="Q1949" s="53"/>
    </row>
    <row r="1950" spans="15:17">
      <c r="O1950" s="53"/>
      <c r="Q1950" s="53"/>
    </row>
    <row r="1951" spans="15:17">
      <c r="O1951" s="53"/>
      <c r="Q1951" s="53"/>
    </row>
    <row r="1952" spans="15:17">
      <c r="O1952" s="53"/>
      <c r="Q1952" s="53"/>
    </row>
    <row r="1953" spans="15:17">
      <c r="O1953" s="53"/>
      <c r="Q1953" s="53"/>
    </row>
    <row r="1954" spans="15:17">
      <c r="O1954" s="53"/>
      <c r="Q1954" s="53"/>
    </row>
    <row r="1955" spans="15:17">
      <c r="O1955" s="53"/>
      <c r="Q1955" s="53"/>
    </row>
    <row r="1956" spans="15:17">
      <c r="O1956" s="53"/>
      <c r="Q1956" s="53"/>
    </row>
    <row r="1957" spans="15:17">
      <c r="O1957" s="53"/>
      <c r="Q1957" s="53"/>
    </row>
    <row r="1958" spans="15:17">
      <c r="O1958" s="53"/>
      <c r="Q1958" s="53"/>
    </row>
    <row r="1959" spans="15:17">
      <c r="O1959" s="53"/>
      <c r="Q1959" s="53"/>
    </row>
    <row r="1960" spans="15:17">
      <c r="O1960" s="53"/>
      <c r="Q1960" s="53"/>
    </row>
    <row r="1961" spans="15:17">
      <c r="O1961" s="53"/>
      <c r="Q1961" s="53"/>
    </row>
    <row r="1962" spans="15:17">
      <c r="O1962" s="53"/>
      <c r="Q1962" s="53"/>
    </row>
    <row r="1963" spans="15:17">
      <c r="O1963" s="53"/>
      <c r="Q1963" s="53"/>
    </row>
    <row r="1964" spans="15:17">
      <c r="O1964" s="53"/>
      <c r="Q1964" s="53"/>
    </row>
    <row r="1965" spans="15:17">
      <c r="O1965" s="53"/>
      <c r="Q1965" s="53"/>
    </row>
    <row r="1966" spans="15:17">
      <c r="O1966" s="53"/>
      <c r="Q1966" s="53"/>
    </row>
    <row r="1967" spans="15:17">
      <c r="O1967" s="53"/>
      <c r="Q1967" s="53"/>
    </row>
    <row r="1968" spans="15:17">
      <c r="O1968" s="53"/>
      <c r="Q1968" s="53"/>
    </row>
    <row r="1969" spans="15:17">
      <c r="O1969" s="53"/>
      <c r="Q1969" s="53"/>
    </row>
    <row r="1970" spans="15:17">
      <c r="O1970" s="53"/>
      <c r="Q1970" s="53"/>
    </row>
    <row r="1971" spans="15:17">
      <c r="O1971" s="53"/>
      <c r="Q1971" s="53"/>
    </row>
    <row r="1972" spans="15:17">
      <c r="O1972" s="53"/>
      <c r="Q1972" s="53"/>
    </row>
    <row r="1973" spans="15:17">
      <c r="O1973" s="53"/>
      <c r="Q1973" s="53"/>
    </row>
    <row r="1974" spans="15:17">
      <c r="O1974" s="53"/>
      <c r="Q1974" s="53"/>
    </row>
    <row r="1975" spans="15:17">
      <c r="O1975" s="53"/>
      <c r="Q1975" s="53"/>
    </row>
    <row r="1976" spans="15:17">
      <c r="O1976" s="53"/>
      <c r="Q1976" s="53"/>
    </row>
    <row r="1977" spans="15:17">
      <c r="O1977" s="53"/>
      <c r="Q1977" s="53"/>
    </row>
    <row r="1978" spans="15:17">
      <c r="O1978" s="53"/>
      <c r="Q1978" s="53"/>
    </row>
    <row r="1979" spans="15:17">
      <c r="O1979" s="53"/>
      <c r="Q1979" s="53"/>
    </row>
    <row r="1980" spans="15:17">
      <c r="O1980" s="53"/>
      <c r="Q1980" s="53"/>
    </row>
    <row r="1981" spans="15:17">
      <c r="O1981" s="53"/>
      <c r="Q1981" s="53"/>
    </row>
    <row r="1982" spans="15:17">
      <c r="O1982" s="53"/>
      <c r="Q1982" s="53"/>
    </row>
    <row r="1983" spans="15:17">
      <c r="O1983" s="53"/>
      <c r="Q1983" s="53"/>
    </row>
    <row r="1984" spans="15:17">
      <c r="O1984" s="53"/>
      <c r="Q1984" s="53"/>
    </row>
    <row r="1985" spans="5:17">
      <c r="O1985" s="53"/>
      <c r="Q1985" s="53"/>
    </row>
    <row r="1986" spans="5:17">
      <c r="O1986" s="53"/>
      <c r="Q1986" s="53"/>
    </row>
    <row r="1987" spans="5:17">
      <c r="O1987" s="53"/>
      <c r="Q1987" s="53"/>
    </row>
    <row r="1988" spans="5:17">
      <c r="O1988" s="53"/>
      <c r="Q1988" s="53"/>
    </row>
    <row r="1989" spans="5:17">
      <c r="O1989" s="53"/>
      <c r="Q1989" s="53"/>
    </row>
    <row r="1990" spans="5:17">
      <c r="O1990" s="53"/>
      <c r="Q1990" s="53"/>
    </row>
    <row r="1991" spans="5:17">
      <c r="O1991" s="53"/>
      <c r="Q1991" s="53"/>
    </row>
    <row r="1992" spans="5:17">
      <c r="E1992" s="56"/>
      <c r="O1992" s="53"/>
      <c r="Q1992" s="53"/>
    </row>
    <row r="1993" spans="5:17">
      <c r="O1993" s="53"/>
      <c r="Q1993" s="53"/>
    </row>
    <row r="1994" spans="5:17">
      <c r="O1994" s="53"/>
      <c r="Q1994" s="53"/>
    </row>
    <row r="1995" spans="5:17">
      <c r="O1995" s="53"/>
      <c r="Q1995" s="53"/>
    </row>
    <row r="1996" spans="5:17">
      <c r="O1996" s="53"/>
      <c r="Q1996" s="53"/>
    </row>
    <row r="1997" spans="5:17">
      <c r="O1997" s="53"/>
      <c r="Q1997" s="53"/>
    </row>
    <row r="1998" spans="5:17">
      <c r="O1998" s="53"/>
      <c r="Q1998" s="53"/>
    </row>
    <row r="1999" spans="5:17">
      <c r="O1999" s="53"/>
      <c r="Q1999" s="53"/>
    </row>
    <row r="2000" spans="5:17">
      <c r="O2000" s="53"/>
      <c r="Q2000" s="53"/>
    </row>
    <row r="2001" spans="15:17">
      <c r="O2001" s="53"/>
      <c r="Q2001" s="53"/>
    </row>
    <row r="2002" spans="15:17">
      <c r="O2002" s="53"/>
      <c r="Q2002" s="53"/>
    </row>
    <row r="2003" spans="15:17">
      <c r="O2003" s="53"/>
      <c r="Q2003" s="53"/>
    </row>
    <row r="2004" spans="15:17">
      <c r="O2004" s="53"/>
      <c r="Q2004" s="53"/>
    </row>
    <row r="2005" spans="15:17">
      <c r="O2005" s="53"/>
      <c r="Q2005" s="53"/>
    </row>
    <row r="2006" spans="15:17">
      <c r="O2006" s="53"/>
      <c r="Q2006" s="53"/>
    </row>
    <row r="2007" spans="15:17">
      <c r="O2007" s="53"/>
      <c r="Q2007" s="53"/>
    </row>
    <row r="2008" spans="15:17">
      <c r="O2008" s="53"/>
      <c r="Q2008" s="53"/>
    </row>
    <row r="2009" spans="15:17">
      <c r="O2009" s="53"/>
      <c r="Q2009" s="53"/>
    </row>
    <row r="2010" spans="15:17">
      <c r="O2010" s="53"/>
      <c r="Q2010" s="53"/>
    </row>
    <row r="2011" spans="15:17">
      <c r="O2011" s="53"/>
      <c r="Q2011" s="53"/>
    </row>
    <row r="2012" spans="15:17">
      <c r="O2012" s="53"/>
      <c r="Q2012" s="53"/>
    </row>
    <row r="2013" spans="15:17">
      <c r="O2013" s="53"/>
      <c r="Q2013" s="53"/>
    </row>
    <row r="2014" spans="15:17">
      <c r="O2014" s="53"/>
      <c r="Q2014" s="53"/>
    </row>
    <row r="2015" spans="15:17">
      <c r="O2015" s="53"/>
      <c r="Q2015" s="53"/>
    </row>
    <row r="2016" spans="15:17">
      <c r="O2016" s="53"/>
      <c r="Q2016" s="53"/>
    </row>
    <row r="2017" spans="15:17">
      <c r="O2017" s="53"/>
      <c r="Q2017" s="53"/>
    </row>
    <row r="2018" spans="15:17">
      <c r="O2018" s="53"/>
      <c r="Q2018" s="53"/>
    </row>
    <row r="2019" spans="15:17">
      <c r="O2019" s="53"/>
      <c r="Q2019" s="53"/>
    </row>
    <row r="2020" spans="15:17">
      <c r="O2020" s="53"/>
      <c r="Q2020" s="53"/>
    </row>
    <row r="2021" spans="15:17">
      <c r="O2021" s="53"/>
      <c r="Q2021" s="53"/>
    </row>
    <row r="2022" spans="15:17">
      <c r="O2022" s="53"/>
      <c r="Q2022" s="53"/>
    </row>
    <row r="2023" spans="15:17">
      <c r="O2023" s="53"/>
      <c r="Q2023" s="53"/>
    </row>
    <row r="2024" spans="15:17">
      <c r="O2024" s="53"/>
      <c r="Q2024" s="53"/>
    </row>
    <row r="2025" spans="15:17">
      <c r="O2025" s="53"/>
      <c r="Q2025" s="53"/>
    </row>
    <row r="2026" spans="15:17">
      <c r="O2026" s="53"/>
      <c r="Q2026" s="53"/>
    </row>
    <row r="2027" spans="15:17">
      <c r="O2027" s="53"/>
      <c r="Q2027" s="53"/>
    </row>
    <row r="2028" spans="15:17">
      <c r="O2028" s="53"/>
      <c r="Q2028" s="53"/>
    </row>
    <row r="2029" spans="15:17">
      <c r="O2029" s="53"/>
      <c r="Q2029" s="53"/>
    </row>
    <row r="2030" spans="15:17">
      <c r="O2030" s="53"/>
      <c r="Q2030" s="53"/>
    </row>
    <row r="2031" spans="15:17">
      <c r="O2031" s="53"/>
      <c r="Q2031" s="53"/>
    </row>
    <row r="2032" spans="15:17">
      <c r="O2032" s="53"/>
      <c r="Q2032" s="53"/>
    </row>
    <row r="2033" spans="15:17">
      <c r="O2033" s="53"/>
      <c r="Q2033" s="53"/>
    </row>
    <row r="2034" spans="15:17">
      <c r="O2034" s="53"/>
      <c r="Q2034" s="53"/>
    </row>
    <row r="2035" spans="15:17">
      <c r="O2035" s="53"/>
      <c r="Q2035" s="53"/>
    </row>
    <row r="2036" spans="15:17">
      <c r="O2036" s="53"/>
      <c r="Q2036" s="53"/>
    </row>
    <row r="2037" spans="15:17">
      <c r="O2037" s="53"/>
      <c r="Q2037" s="53"/>
    </row>
    <row r="2038" spans="15:17">
      <c r="O2038" s="53"/>
      <c r="Q2038" s="53"/>
    </row>
    <row r="2039" spans="15:17">
      <c r="O2039" s="53"/>
      <c r="Q2039" s="53"/>
    </row>
    <row r="2040" spans="15:17">
      <c r="O2040" s="53"/>
      <c r="Q2040" s="53"/>
    </row>
    <row r="2041" spans="15:17">
      <c r="O2041" s="53"/>
      <c r="Q2041" s="53"/>
    </row>
    <row r="2042" spans="15:17">
      <c r="O2042" s="53"/>
      <c r="Q2042" s="53"/>
    </row>
    <row r="2043" spans="15:17">
      <c r="O2043" s="53"/>
      <c r="Q2043" s="53"/>
    </row>
    <row r="2044" spans="15:17">
      <c r="O2044" s="53"/>
      <c r="Q2044" s="53"/>
    </row>
    <row r="2045" spans="15:17">
      <c r="O2045" s="53"/>
      <c r="Q2045" s="53"/>
    </row>
    <row r="2046" spans="15:17">
      <c r="O2046" s="53"/>
      <c r="Q2046" s="53"/>
    </row>
    <row r="2047" spans="15:17">
      <c r="O2047" s="53"/>
      <c r="Q2047" s="53"/>
    </row>
    <row r="2048" spans="15:17">
      <c r="O2048" s="53"/>
      <c r="Q2048" s="53"/>
    </row>
    <row r="2049" spans="15:17">
      <c r="O2049" s="53"/>
      <c r="Q2049" s="53"/>
    </row>
    <row r="2050" spans="15:17">
      <c r="O2050" s="53"/>
      <c r="Q2050" s="53"/>
    </row>
    <row r="2051" spans="15:17">
      <c r="O2051" s="53"/>
      <c r="Q2051" s="53"/>
    </row>
    <row r="2052" spans="15:17">
      <c r="O2052" s="53"/>
      <c r="Q2052" s="53"/>
    </row>
    <row r="2053" spans="15:17">
      <c r="O2053" s="53"/>
      <c r="Q2053" s="53"/>
    </row>
    <row r="2054" spans="15:17">
      <c r="O2054" s="53"/>
      <c r="Q2054" s="53"/>
    </row>
    <row r="2055" spans="15:17">
      <c r="O2055" s="53"/>
      <c r="Q2055" s="53"/>
    </row>
    <row r="2056" spans="15:17">
      <c r="O2056" s="53"/>
      <c r="Q2056" s="53"/>
    </row>
    <row r="2057" spans="15:17">
      <c r="O2057" s="53"/>
      <c r="Q2057" s="53"/>
    </row>
    <row r="2058" spans="15:17">
      <c r="O2058" s="53"/>
      <c r="Q2058" s="53"/>
    </row>
    <row r="2059" spans="15:17">
      <c r="O2059" s="53"/>
      <c r="Q2059" s="53"/>
    </row>
    <row r="2060" spans="15:17">
      <c r="O2060" s="53"/>
      <c r="Q2060" s="53"/>
    </row>
    <row r="2061" spans="15:17">
      <c r="O2061" s="53"/>
      <c r="Q2061" s="53"/>
    </row>
    <row r="2062" spans="15:17">
      <c r="O2062" s="53"/>
      <c r="Q2062" s="53"/>
    </row>
    <row r="2063" spans="15:17">
      <c r="O2063" s="53"/>
      <c r="Q2063" s="53"/>
    </row>
    <row r="2064" spans="15:17">
      <c r="O2064" s="53"/>
      <c r="Q2064" s="53"/>
    </row>
    <row r="2065" spans="15:17">
      <c r="O2065" s="53"/>
      <c r="Q2065" s="53"/>
    </row>
    <row r="2066" spans="15:17">
      <c r="O2066" s="53"/>
      <c r="Q2066" s="53"/>
    </row>
    <row r="2067" spans="15:17">
      <c r="O2067" s="53"/>
      <c r="Q2067" s="53"/>
    </row>
    <row r="2068" spans="15:17">
      <c r="O2068" s="53"/>
      <c r="Q2068" s="53"/>
    </row>
    <row r="2069" spans="15:17">
      <c r="O2069" s="53"/>
      <c r="Q2069" s="53"/>
    </row>
    <row r="2070" spans="15:17">
      <c r="O2070" s="53"/>
      <c r="Q2070" s="53"/>
    </row>
    <row r="2071" spans="15:17">
      <c r="O2071" s="53"/>
      <c r="Q2071" s="53"/>
    </row>
    <row r="2072" spans="15:17">
      <c r="O2072" s="53"/>
      <c r="Q2072" s="53"/>
    </row>
    <row r="2073" spans="15:17">
      <c r="O2073" s="53"/>
      <c r="Q2073" s="53"/>
    </row>
    <row r="2074" spans="15:17">
      <c r="O2074" s="53"/>
      <c r="Q2074" s="53"/>
    </row>
    <row r="2075" spans="15:17">
      <c r="O2075" s="53"/>
      <c r="Q2075" s="53"/>
    </row>
    <row r="2076" spans="15:17">
      <c r="O2076" s="53"/>
      <c r="Q2076" s="53"/>
    </row>
    <row r="2077" spans="15:17">
      <c r="O2077" s="53"/>
      <c r="Q2077" s="53"/>
    </row>
    <row r="2078" spans="15:17">
      <c r="O2078" s="53"/>
      <c r="Q2078" s="53"/>
    </row>
    <row r="2079" spans="15:17">
      <c r="O2079" s="53"/>
      <c r="Q2079" s="53"/>
    </row>
    <row r="2080" spans="15:17">
      <c r="O2080" s="53"/>
      <c r="Q2080" s="53"/>
    </row>
    <row r="2081" spans="15:17">
      <c r="O2081" s="53"/>
      <c r="Q2081" s="53"/>
    </row>
    <row r="2082" spans="15:17">
      <c r="O2082" s="53"/>
      <c r="Q2082" s="53"/>
    </row>
    <row r="2083" spans="15:17">
      <c r="O2083" s="53"/>
      <c r="Q2083" s="53"/>
    </row>
    <row r="2084" spans="15:17">
      <c r="O2084" s="53"/>
      <c r="Q2084" s="53"/>
    </row>
    <row r="2085" spans="15:17">
      <c r="O2085" s="53"/>
      <c r="Q2085" s="53"/>
    </row>
    <row r="2086" spans="15:17">
      <c r="O2086" s="53"/>
      <c r="Q2086" s="53"/>
    </row>
    <row r="2087" spans="15:17">
      <c r="O2087" s="53"/>
      <c r="Q2087" s="53"/>
    </row>
    <row r="2088" spans="15:17">
      <c r="O2088" s="53"/>
      <c r="Q2088" s="53"/>
    </row>
    <row r="2089" spans="15:17">
      <c r="O2089" s="53"/>
      <c r="Q2089" s="53"/>
    </row>
    <row r="2090" spans="15:17">
      <c r="O2090" s="53"/>
      <c r="Q2090" s="53"/>
    </row>
    <row r="2091" spans="15:17">
      <c r="O2091" s="53"/>
      <c r="Q2091" s="53"/>
    </row>
    <row r="2092" spans="15:17">
      <c r="O2092" s="53"/>
      <c r="Q2092" s="53"/>
    </row>
    <row r="2093" spans="15:17">
      <c r="O2093" s="53"/>
      <c r="Q2093" s="53"/>
    </row>
    <row r="2094" spans="15:17">
      <c r="O2094" s="53"/>
      <c r="Q2094" s="53"/>
    </row>
    <row r="2095" spans="15:17">
      <c r="O2095" s="53"/>
      <c r="Q2095" s="53"/>
    </row>
    <row r="2096" spans="15:17">
      <c r="O2096" s="53"/>
      <c r="Q2096" s="53"/>
    </row>
    <row r="2097" spans="15:17">
      <c r="O2097" s="53"/>
      <c r="Q2097" s="53"/>
    </row>
    <row r="2098" spans="15:17">
      <c r="O2098" s="53"/>
      <c r="Q2098" s="53"/>
    </row>
    <row r="2099" spans="15:17">
      <c r="O2099" s="53"/>
      <c r="Q2099" s="53"/>
    </row>
    <row r="2100" spans="15:17">
      <c r="O2100" s="53"/>
      <c r="Q2100" s="53"/>
    </row>
    <row r="2101" spans="15:17">
      <c r="O2101" s="53"/>
      <c r="Q2101" s="53"/>
    </row>
    <row r="2102" spans="15:17">
      <c r="O2102" s="53"/>
      <c r="Q2102" s="53"/>
    </row>
    <row r="2103" spans="15:17">
      <c r="O2103" s="53"/>
      <c r="Q2103" s="53"/>
    </row>
    <row r="2104" spans="15:17">
      <c r="O2104" s="53"/>
      <c r="Q2104" s="53"/>
    </row>
    <row r="2105" spans="15:17">
      <c r="O2105" s="53"/>
      <c r="Q2105" s="53"/>
    </row>
    <row r="2106" spans="15:17">
      <c r="O2106" s="53"/>
      <c r="Q2106" s="53"/>
    </row>
    <row r="2107" spans="15:17">
      <c r="O2107" s="53"/>
      <c r="Q2107" s="53"/>
    </row>
    <row r="2108" spans="15:17">
      <c r="O2108" s="53"/>
      <c r="Q2108" s="53"/>
    </row>
    <row r="2109" spans="15:17">
      <c r="O2109" s="53"/>
      <c r="Q2109" s="53"/>
    </row>
    <row r="2110" spans="15:17">
      <c r="O2110" s="53"/>
      <c r="Q2110" s="53"/>
    </row>
    <row r="2111" spans="15:17">
      <c r="O2111" s="53"/>
      <c r="Q2111" s="53"/>
    </row>
    <row r="2112" spans="15:17">
      <c r="O2112" s="53"/>
      <c r="Q2112" s="53"/>
    </row>
    <row r="2113" spans="15:17">
      <c r="O2113" s="53"/>
      <c r="Q2113" s="53"/>
    </row>
    <row r="2114" spans="15:17">
      <c r="O2114" s="53"/>
      <c r="Q2114" s="53"/>
    </row>
    <row r="2115" spans="15:17">
      <c r="O2115" s="53"/>
      <c r="Q2115" s="53"/>
    </row>
    <row r="2116" spans="15:17">
      <c r="O2116" s="53"/>
      <c r="Q2116" s="53"/>
    </row>
    <row r="2117" spans="15:17">
      <c r="O2117" s="53"/>
      <c r="Q2117" s="53"/>
    </row>
    <row r="2118" spans="15:17">
      <c r="O2118" s="53"/>
      <c r="Q2118" s="53"/>
    </row>
    <row r="2119" spans="15:17">
      <c r="O2119" s="53"/>
      <c r="Q2119" s="53"/>
    </row>
    <row r="2120" spans="15:17">
      <c r="O2120" s="53"/>
      <c r="Q2120" s="53"/>
    </row>
    <row r="2121" spans="15:17">
      <c r="O2121" s="53"/>
      <c r="Q2121" s="53"/>
    </row>
    <row r="2122" spans="15:17">
      <c r="O2122" s="53"/>
      <c r="Q2122" s="53"/>
    </row>
    <row r="2123" spans="15:17">
      <c r="O2123" s="53"/>
      <c r="Q2123" s="53"/>
    </row>
    <row r="2124" spans="15:17">
      <c r="O2124" s="53"/>
      <c r="Q2124" s="53"/>
    </row>
    <row r="2125" spans="15:17">
      <c r="O2125" s="53"/>
      <c r="Q2125" s="53"/>
    </row>
    <row r="2126" spans="15:17">
      <c r="O2126" s="53"/>
      <c r="Q2126" s="53"/>
    </row>
    <row r="2127" spans="15:17">
      <c r="O2127" s="53"/>
      <c r="Q2127" s="53"/>
    </row>
    <row r="2128" spans="15:17">
      <c r="O2128" s="53"/>
      <c r="Q2128" s="53"/>
    </row>
    <row r="2129" spans="15:17">
      <c r="O2129" s="53"/>
      <c r="Q2129" s="53"/>
    </row>
    <row r="2130" spans="15:17">
      <c r="O2130" s="53"/>
      <c r="Q2130" s="53"/>
    </row>
    <row r="2131" spans="15:17">
      <c r="O2131" s="53"/>
      <c r="Q2131" s="53"/>
    </row>
    <row r="2132" spans="15:17">
      <c r="O2132" s="53"/>
      <c r="Q2132" s="53"/>
    </row>
    <row r="2133" spans="15:17">
      <c r="O2133" s="53"/>
      <c r="Q2133" s="53"/>
    </row>
    <row r="2134" spans="15:17">
      <c r="O2134" s="53"/>
      <c r="Q2134" s="53"/>
    </row>
    <row r="2135" spans="15:17">
      <c r="O2135" s="53"/>
      <c r="Q2135" s="53"/>
    </row>
    <row r="2136" spans="15:17">
      <c r="O2136" s="53"/>
      <c r="Q2136" s="53"/>
    </row>
    <row r="2137" spans="15:17">
      <c r="O2137" s="53"/>
      <c r="Q2137" s="53"/>
    </row>
    <row r="2138" spans="15:17">
      <c r="O2138" s="53"/>
      <c r="Q2138" s="53"/>
    </row>
    <row r="2139" spans="15:17">
      <c r="O2139" s="53"/>
      <c r="Q2139" s="53"/>
    </row>
    <row r="2140" spans="15:17">
      <c r="O2140" s="53"/>
      <c r="Q2140" s="53"/>
    </row>
    <row r="2141" spans="15:17">
      <c r="O2141" s="53"/>
      <c r="Q2141" s="53"/>
    </row>
    <row r="2142" spans="15:17">
      <c r="O2142" s="53"/>
      <c r="Q2142" s="53"/>
    </row>
    <row r="2143" spans="15:17">
      <c r="O2143" s="53"/>
      <c r="Q2143" s="53"/>
    </row>
    <row r="2144" spans="15:17">
      <c r="O2144" s="53"/>
      <c r="Q2144" s="53"/>
    </row>
    <row r="2145" spans="15:17">
      <c r="O2145" s="53"/>
      <c r="Q2145" s="53"/>
    </row>
    <row r="2146" spans="15:17">
      <c r="O2146" s="53"/>
      <c r="Q2146" s="53"/>
    </row>
    <row r="2147" spans="15:17">
      <c r="O2147" s="53"/>
      <c r="Q2147" s="53"/>
    </row>
    <row r="2148" spans="15:17">
      <c r="O2148" s="53"/>
      <c r="Q2148" s="53"/>
    </row>
    <row r="2149" spans="15:17">
      <c r="O2149" s="53"/>
      <c r="Q2149" s="53"/>
    </row>
    <row r="2150" spans="15:17">
      <c r="O2150" s="53"/>
      <c r="Q2150" s="53"/>
    </row>
    <row r="2151" spans="15:17">
      <c r="O2151" s="53"/>
      <c r="Q2151" s="53"/>
    </row>
    <row r="2152" spans="15:17">
      <c r="O2152" s="53"/>
      <c r="Q2152" s="53"/>
    </row>
    <row r="2153" spans="15:17">
      <c r="O2153" s="53"/>
      <c r="Q2153" s="53"/>
    </row>
    <row r="2154" spans="15:17">
      <c r="O2154" s="53"/>
      <c r="Q2154" s="53"/>
    </row>
    <row r="2155" spans="15:17">
      <c r="O2155" s="53"/>
      <c r="Q2155" s="53"/>
    </row>
    <row r="2156" spans="15:17">
      <c r="O2156" s="53"/>
      <c r="Q2156" s="53"/>
    </row>
    <row r="2157" spans="15:17">
      <c r="O2157" s="53"/>
      <c r="Q2157" s="53"/>
    </row>
    <row r="2158" spans="15:17">
      <c r="O2158" s="53"/>
      <c r="Q2158" s="53"/>
    </row>
    <row r="2159" spans="15:17">
      <c r="O2159" s="53"/>
      <c r="Q2159" s="53"/>
    </row>
    <row r="2160" spans="15:17">
      <c r="O2160" s="53"/>
      <c r="Q2160" s="53"/>
    </row>
    <row r="2161" spans="15:17">
      <c r="O2161" s="53"/>
      <c r="Q2161" s="53"/>
    </row>
    <row r="2162" spans="15:17">
      <c r="O2162" s="53"/>
      <c r="Q2162" s="53"/>
    </row>
    <row r="2163" spans="15:17">
      <c r="O2163" s="53"/>
      <c r="Q2163" s="53"/>
    </row>
    <row r="2164" spans="15:17">
      <c r="O2164" s="53"/>
      <c r="Q2164" s="53"/>
    </row>
    <row r="2165" spans="15:17">
      <c r="O2165" s="53"/>
      <c r="Q2165" s="53"/>
    </row>
    <row r="2166" spans="15:17">
      <c r="O2166" s="53"/>
      <c r="Q2166" s="53"/>
    </row>
    <row r="2167" spans="15:17">
      <c r="O2167" s="53"/>
      <c r="Q2167" s="53"/>
    </row>
    <row r="2168" spans="15:17">
      <c r="O2168" s="53"/>
      <c r="Q2168" s="53"/>
    </row>
    <row r="2169" spans="15:17">
      <c r="O2169" s="53"/>
      <c r="Q2169" s="53"/>
    </row>
    <row r="2170" spans="15:17">
      <c r="O2170" s="53"/>
      <c r="Q2170" s="53"/>
    </row>
    <row r="2171" spans="15:17">
      <c r="O2171" s="53"/>
      <c r="Q2171" s="53"/>
    </row>
    <row r="2172" spans="15:17">
      <c r="O2172" s="53"/>
      <c r="Q2172" s="53"/>
    </row>
    <row r="2173" spans="15:17">
      <c r="O2173" s="53"/>
      <c r="Q2173" s="53"/>
    </row>
    <row r="2174" spans="15:17">
      <c r="O2174" s="53"/>
      <c r="Q2174" s="53"/>
    </row>
    <row r="2175" spans="15:17">
      <c r="O2175" s="53"/>
      <c r="Q2175" s="53"/>
    </row>
    <row r="2176" spans="15:17">
      <c r="O2176" s="53"/>
      <c r="Q2176" s="53"/>
    </row>
    <row r="2177" spans="15:17">
      <c r="O2177" s="53"/>
      <c r="Q2177" s="53"/>
    </row>
    <row r="2178" spans="15:17">
      <c r="O2178" s="53"/>
      <c r="Q2178" s="53"/>
    </row>
    <row r="2179" spans="15:17">
      <c r="O2179" s="53"/>
      <c r="Q2179" s="53"/>
    </row>
    <row r="2180" spans="15:17">
      <c r="O2180" s="53"/>
      <c r="Q2180" s="53"/>
    </row>
    <row r="2181" spans="15:17">
      <c r="O2181" s="53"/>
      <c r="Q2181" s="53"/>
    </row>
    <row r="2182" spans="15:17">
      <c r="O2182" s="53"/>
      <c r="Q2182" s="53"/>
    </row>
    <row r="2183" spans="15:17">
      <c r="O2183" s="53"/>
      <c r="Q2183" s="53"/>
    </row>
    <row r="2184" spans="15:17">
      <c r="O2184" s="53"/>
      <c r="Q2184" s="53"/>
    </row>
    <row r="2185" spans="15:17">
      <c r="O2185" s="53"/>
      <c r="Q2185" s="53"/>
    </row>
    <row r="2186" spans="15:17">
      <c r="O2186" s="53"/>
      <c r="Q2186" s="53"/>
    </row>
    <row r="2187" spans="15:17">
      <c r="O2187" s="53"/>
      <c r="Q2187" s="53"/>
    </row>
    <row r="2188" spans="15:17">
      <c r="O2188" s="53"/>
      <c r="Q2188" s="53"/>
    </row>
    <row r="2189" spans="15:17">
      <c r="O2189" s="53"/>
      <c r="Q2189" s="53"/>
    </row>
    <row r="2190" spans="15:17">
      <c r="O2190" s="53"/>
      <c r="Q2190" s="53"/>
    </row>
    <row r="2191" spans="15:17">
      <c r="O2191" s="53"/>
      <c r="Q2191" s="53"/>
    </row>
    <row r="2192" spans="15:17">
      <c r="O2192" s="53"/>
      <c r="Q2192" s="53"/>
    </row>
    <row r="2193" spans="15:17">
      <c r="O2193" s="53"/>
      <c r="Q2193" s="53"/>
    </row>
    <row r="2194" spans="15:17">
      <c r="O2194" s="53"/>
      <c r="Q2194" s="53"/>
    </row>
    <row r="2195" spans="15:17">
      <c r="O2195" s="53"/>
      <c r="Q2195" s="53"/>
    </row>
    <row r="2196" spans="15:17">
      <c r="O2196" s="53"/>
      <c r="Q2196" s="53"/>
    </row>
    <row r="2197" spans="15:17">
      <c r="O2197" s="53"/>
      <c r="Q2197" s="53"/>
    </row>
    <row r="2198" spans="15:17">
      <c r="O2198" s="53"/>
      <c r="Q2198" s="53"/>
    </row>
    <row r="2199" spans="15:17">
      <c r="O2199" s="53"/>
      <c r="Q2199" s="53"/>
    </row>
    <row r="2200" spans="15:17">
      <c r="O2200" s="53"/>
      <c r="Q2200" s="53"/>
    </row>
    <row r="2201" spans="15:17">
      <c r="O2201" s="53"/>
      <c r="Q2201" s="53"/>
    </row>
    <row r="2202" spans="15:17">
      <c r="O2202" s="53"/>
      <c r="Q2202" s="53"/>
    </row>
    <row r="2203" spans="15:17">
      <c r="O2203" s="53"/>
      <c r="Q2203" s="53"/>
    </row>
    <row r="2204" spans="15:17">
      <c r="O2204" s="53"/>
      <c r="Q2204" s="53"/>
    </row>
    <row r="2205" spans="15:17">
      <c r="O2205" s="53"/>
      <c r="Q2205" s="53"/>
    </row>
    <row r="2206" spans="15:17">
      <c r="O2206" s="53"/>
      <c r="Q2206" s="53"/>
    </row>
    <row r="2207" spans="15:17">
      <c r="O2207" s="53"/>
      <c r="Q2207" s="53"/>
    </row>
    <row r="2208" spans="15:17">
      <c r="O2208" s="53"/>
      <c r="Q2208" s="53"/>
    </row>
    <row r="2209" spans="15:17">
      <c r="O2209" s="53"/>
      <c r="Q2209" s="53"/>
    </row>
    <row r="2210" spans="15:17">
      <c r="O2210" s="53"/>
      <c r="Q2210" s="53"/>
    </row>
    <row r="2211" spans="15:17">
      <c r="O2211" s="53"/>
      <c r="Q2211" s="53"/>
    </row>
    <row r="2212" spans="15:17">
      <c r="O2212" s="53"/>
      <c r="Q2212" s="53"/>
    </row>
    <row r="2213" spans="15:17">
      <c r="O2213" s="53"/>
      <c r="Q2213" s="53"/>
    </row>
    <row r="2214" spans="15:17">
      <c r="O2214" s="53"/>
      <c r="Q2214" s="53"/>
    </row>
    <row r="2215" spans="15:17">
      <c r="O2215" s="53"/>
      <c r="Q2215" s="53"/>
    </row>
    <row r="2216" spans="15:17">
      <c r="O2216" s="53"/>
      <c r="Q2216" s="53"/>
    </row>
    <row r="2217" spans="15:17">
      <c r="O2217" s="53"/>
      <c r="Q2217" s="53"/>
    </row>
    <row r="2218" spans="15:17">
      <c r="O2218" s="53"/>
      <c r="Q2218" s="53"/>
    </row>
    <row r="2219" spans="15:17">
      <c r="O2219" s="53"/>
      <c r="Q2219" s="53"/>
    </row>
    <row r="2220" spans="15:17">
      <c r="O2220" s="53"/>
      <c r="Q2220" s="53"/>
    </row>
    <row r="2221" spans="15:17">
      <c r="O2221" s="53"/>
      <c r="Q2221" s="53"/>
    </row>
    <row r="2222" spans="15:17">
      <c r="O2222" s="53"/>
      <c r="Q2222" s="53"/>
    </row>
    <row r="2223" spans="15:17">
      <c r="O2223" s="53"/>
      <c r="Q2223" s="53"/>
    </row>
    <row r="2224" spans="15:17">
      <c r="O2224" s="53"/>
      <c r="Q2224" s="53"/>
    </row>
    <row r="2225" spans="15:17">
      <c r="O2225" s="53"/>
      <c r="Q2225" s="53"/>
    </row>
    <row r="2226" spans="15:17">
      <c r="O2226" s="53"/>
      <c r="Q2226" s="53"/>
    </row>
    <row r="2227" spans="15:17">
      <c r="O2227" s="53"/>
      <c r="Q2227" s="53"/>
    </row>
    <row r="2228" spans="15:17">
      <c r="O2228" s="53"/>
      <c r="Q2228" s="53"/>
    </row>
    <row r="2229" spans="15:17">
      <c r="O2229" s="53"/>
      <c r="Q2229" s="53"/>
    </row>
    <row r="2230" spans="15:17">
      <c r="O2230" s="53"/>
      <c r="Q2230" s="53"/>
    </row>
    <row r="2231" spans="15:17">
      <c r="O2231" s="53"/>
      <c r="Q2231" s="53"/>
    </row>
    <row r="2232" spans="15:17">
      <c r="O2232" s="53"/>
      <c r="Q2232" s="53"/>
    </row>
    <row r="2233" spans="15:17">
      <c r="O2233" s="53"/>
      <c r="Q2233" s="53"/>
    </row>
    <row r="2234" spans="15:17">
      <c r="O2234" s="53"/>
      <c r="Q2234" s="53"/>
    </row>
    <row r="2235" spans="15:17">
      <c r="O2235" s="53"/>
      <c r="Q2235" s="53"/>
    </row>
    <row r="2236" spans="15:17">
      <c r="O2236" s="53"/>
      <c r="Q2236" s="53"/>
    </row>
    <row r="2237" spans="15:17">
      <c r="O2237" s="53"/>
      <c r="Q2237" s="53"/>
    </row>
    <row r="2238" spans="15:17">
      <c r="O2238" s="53"/>
      <c r="Q2238" s="53"/>
    </row>
    <row r="2239" spans="15:17">
      <c r="O2239" s="53"/>
      <c r="Q2239" s="53"/>
    </row>
    <row r="2240" spans="15:17">
      <c r="O2240" s="53"/>
      <c r="Q2240" s="53"/>
    </row>
    <row r="2241" spans="15:17">
      <c r="O2241" s="53"/>
      <c r="Q2241" s="53"/>
    </row>
    <row r="2242" spans="15:17">
      <c r="O2242" s="53"/>
      <c r="Q2242" s="53"/>
    </row>
    <row r="2243" spans="15:17">
      <c r="O2243" s="53"/>
      <c r="Q2243" s="53"/>
    </row>
    <row r="2244" spans="15:17">
      <c r="O2244" s="53"/>
      <c r="Q2244" s="53"/>
    </row>
    <row r="2245" spans="15:17">
      <c r="O2245" s="53"/>
      <c r="Q2245" s="53"/>
    </row>
    <row r="2246" spans="15:17">
      <c r="O2246" s="53"/>
      <c r="Q2246" s="53"/>
    </row>
    <row r="2247" spans="15:17">
      <c r="O2247" s="53"/>
      <c r="Q2247" s="53"/>
    </row>
    <row r="2248" spans="15:17">
      <c r="O2248" s="53"/>
      <c r="Q2248" s="53"/>
    </row>
    <row r="2249" spans="15:17">
      <c r="O2249" s="53"/>
      <c r="Q2249" s="53"/>
    </row>
    <row r="2250" spans="15:17">
      <c r="O2250" s="53"/>
      <c r="Q2250" s="53"/>
    </row>
    <row r="2251" spans="15:17">
      <c r="O2251" s="53"/>
      <c r="Q2251" s="53"/>
    </row>
    <row r="2252" spans="15:17">
      <c r="O2252" s="53"/>
      <c r="Q2252" s="53"/>
    </row>
    <row r="2253" spans="15:17">
      <c r="O2253" s="53"/>
      <c r="Q2253" s="53"/>
    </row>
    <row r="2254" spans="15:17">
      <c r="O2254" s="53"/>
      <c r="Q2254" s="53"/>
    </row>
    <row r="2255" spans="15:17">
      <c r="O2255" s="53"/>
      <c r="Q2255" s="53"/>
    </row>
    <row r="2256" spans="15:17">
      <c r="O2256" s="53"/>
      <c r="Q2256" s="53"/>
    </row>
    <row r="2257" spans="15:17">
      <c r="O2257" s="53"/>
      <c r="Q2257" s="53"/>
    </row>
    <row r="2258" spans="15:17">
      <c r="O2258" s="53"/>
      <c r="Q2258" s="53"/>
    </row>
    <row r="2259" spans="15:17">
      <c r="O2259" s="53"/>
      <c r="Q2259" s="53"/>
    </row>
    <row r="2260" spans="15:17">
      <c r="O2260" s="53"/>
      <c r="Q2260" s="53"/>
    </row>
    <row r="2261" spans="15:17">
      <c r="O2261" s="53"/>
      <c r="Q2261" s="53"/>
    </row>
    <row r="2262" spans="15:17">
      <c r="O2262" s="53"/>
      <c r="Q2262" s="53"/>
    </row>
    <row r="2263" spans="15:17">
      <c r="O2263" s="53"/>
      <c r="Q2263" s="53"/>
    </row>
    <row r="2264" spans="15:17">
      <c r="O2264" s="53"/>
      <c r="Q2264" s="53"/>
    </row>
    <row r="2265" spans="15:17">
      <c r="O2265" s="53"/>
      <c r="Q2265" s="53"/>
    </row>
    <row r="2266" spans="15:17">
      <c r="O2266" s="53"/>
      <c r="Q2266" s="53"/>
    </row>
    <row r="2267" spans="15:17">
      <c r="O2267" s="53"/>
      <c r="Q2267" s="53"/>
    </row>
    <row r="2268" spans="15:17">
      <c r="O2268" s="53"/>
      <c r="Q2268" s="53"/>
    </row>
    <row r="2269" spans="15:17">
      <c r="O2269" s="53"/>
      <c r="Q2269" s="53"/>
    </row>
    <row r="2270" spans="15:17">
      <c r="O2270" s="53"/>
      <c r="Q2270" s="53"/>
    </row>
    <row r="2271" spans="15:17">
      <c r="O2271" s="53"/>
      <c r="Q2271" s="53"/>
    </row>
    <row r="2272" spans="15:17">
      <c r="O2272" s="53"/>
      <c r="Q2272" s="53"/>
    </row>
    <row r="2273" spans="15:17">
      <c r="O2273" s="53"/>
      <c r="Q2273" s="53"/>
    </row>
    <row r="2274" spans="15:17">
      <c r="O2274" s="53"/>
      <c r="Q2274" s="53"/>
    </row>
    <row r="2275" spans="15:17">
      <c r="O2275" s="53"/>
      <c r="Q2275" s="53"/>
    </row>
    <row r="2276" spans="15:17">
      <c r="O2276" s="53"/>
      <c r="Q2276" s="53"/>
    </row>
    <row r="2277" spans="15:17">
      <c r="O2277" s="53"/>
      <c r="Q2277" s="53"/>
    </row>
    <row r="2278" spans="15:17">
      <c r="O2278" s="53"/>
      <c r="Q2278" s="53"/>
    </row>
    <row r="2279" spans="15:17">
      <c r="O2279" s="53"/>
      <c r="Q2279" s="53"/>
    </row>
    <row r="2280" spans="15:17">
      <c r="O2280" s="53"/>
      <c r="Q2280" s="53"/>
    </row>
    <row r="2281" spans="15:17">
      <c r="O2281" s="53"/>
      <c r="Q2281" s="53"/>
    </row>
    <row r="2282" spans="15:17">
      <c r="O2282" s="53"/>
      <c r="Q2282" s="53"/>
    </row>
    <row r="2283" spans="15:17">
      <c r="O2283" s="53"/>
      <c r="Q2283" s="53"/>
    </row>
    <row r="2284" spans="15:17">
      <c r="O2284" s="53"/>
      <c r="Q2284" s="53"/>
    </row>
    <row r="2285" spans="15:17">
      <c r="O2285" s="53"/>
      <c r="Q2285" s="53"/>
    </row>
    <row r="2286" spans="15:17">
      <c r="O2286" s="53"/>
      <c r="Q2286" s="53"/>
    </row>
    <row r="2287" spans="15:17">
      <c r="O2287" s="53"/>
      <c r="Q2287" s="53"/>
    </row>
    <row r="2288" spans="15:17">
      <c r="O2288" s="53"/>
      <c r="Q2288" s="53"/>
    </row>
    <row r="2289" spans="15:17">
      <c r="O2289" s="53"/>
      <c r="Q2289" s="53"/>
    </row>
    <row r="2290" spans="15:17">
      <c r="O2290" s="53"/>
      <c r="Q2290" s="53"/>
    </row>
    <row r="2291" spans="15:17">
      <c r="O2291" s="53"/>
      <c r="Q2291" s="53"/>
    </row>
    <row r="2292" spans="15:17">
      <c r="O2292" s="53"/>
      <c r="Q2292" s="53"/>
    </row>
    <row r="2293" spans="15:17">
      <c r="O2293" s="53"/>
      <c r="Q2293" s="53"/>
    </row>
    <row r="2294" spans="15:17">
      <c r="O2294" s="53"/>
      <c r="Q2294" s="53"/>
    </row>
    <row r="2295" spans="15:17">
      <c r="O2295" s="53"/>
      <c r="Q2295" s="53"/>
    </row>
    <row r="2296" spans="15:17">
      <c r="O2296" s="53"/>
      <c r="Q2296" s="53"/>
    </row>
    <row r="2297" spans="15:17">
      <c r="O2297" s="53"/>
      <c r="Q2297" s="53"/>
    </row>
    <row r="2298" spans="15:17">
      <c r="O2298" s="53"/>
      <c r="Q2298" s="53"/>
    </row>
    <row r="2299" spans="15:17">
      <c r="O2299" s="53"/>
      <c r="Q2299" s="53"/>
    </row>
    <row r="2300" spans="15:17">
      <c r="O2300" s="53"/>
      <c r="Q2300" s="53"/>
    </row>
    <row r="2301" spans="15:17">
      <c r="O2301" s="53"/>
      <c r="Q2301" s="53"/>
    </row>
    <row r="2302" spans="15:17">
      <c r="O2302" s="53"/>
      <c r="Q2302" s="53"/>
    </row>
    <row r="2303" spans="15:17">
      <c r="O2303" s="53"/>
      <c r="Q2303" s="53"/>
    </row>
    <row r="2304" spans="15:17">
      <c r="O2304" s="53"/>
      <c r="Q2304" s="53"/>
    </row>
    <row r="2305" spans="15:17">
      <c r="O2305" s="53"/>
      <c r="Q2305" s="53"/>
    </row>
    <row r="2306" spans="15:17">
      <c r="O2306" s="53"/>
      <c r="Q2306" s="53"/>
    </row>
    <row r="2307" spans="15:17">
      <c r="O2307" s="53"/>
      <c r="Q2307" s="53"/>
    </row>
    <row r="2308" spans="15:17">
      <c r="O2308" s="53"/>
      <c r="Q2308" s="53"/>
    </row>
    <row r="2309" spans="15:17">
      <c r="O2309" s="53"/>
      <c r="Q2309" s="53"/>
    </row>
    <row r="2310" spans="15:17">
      <c r="O2310" s="53"/>
      <c r="Q2310" s="53"/>
    </row>
    <row r="2311" spans="15:17">
      <c r="O2311" s="53"/>
      <c r="Q2311" s="53"/>
    </row>
    <row r="2312" spans="15:17">
      <c r="O2312" s="53"/>
      <c r="Q2312" s="53"/>
    </row>
    <row r="2313" spans="15:17">
      <c r="O2313" s="53"/>
      <c r="Q2313" s="53"/>
    </row>
    <row r="2314" spans="15:17">
      <c r="O2314" s="53"/>
      <c r="Q2314" s="53"/>
    </row>
    <row r="2315" spans="15:17">
      <c r="O2315" s="53"/>
      <c r="Q2315" s="53"/>
    </row>
    <row r="2316" spans="15:17">
      <c r="O2316" s="53"/>
      <c r="Q2316" s="53"/>
    </row>
    <row r="2317" spans="15:17">
      <c r="O2317" s="53"/>
      <c r="Q2317" s="53"/>
    </row>
    <row r="2318" spans="15:17">
      <c r="O2318" s="53"/>
      <c r="Q2318" s="53"/>
    </row>
    <row r="2319" spans="15:17">
      <c r="O2319" s="53"/>
      <c r="Q2319" s="53"/>
    </row>
    <row r="2320" spans="15:17">
      <c r="O2320" s="53"/>
      <c r="Q2320" s="53"/>
    </row>
    <row r="2321" spans="15:17">
      <c r="O2321" s="53"/>
      <c r="Q2321" s="53"/>
    </row>
    <row r="2322" spans="15:17">
      <c r="O2322" s="53"/>
      <c r="Q2322" s="53"/>
    </row>
    <row r="2323" spans="15:17">
      <c r="O2323" s="53"/>
      <c r="Q2323" s="53"/>
    </row>
    <row r="2324" spans="15:17">
      <c r="O2324" s="53"/>
      <c r="Q2324" s="53"/>
    </row>
    <row r="2325" spans="15:17">
      <c r="O2325" s="53"/>
      <c r="Q2325" s="53"/>
    </row>
    <row r="2326" spans="15:17">
      <c r="O2326" s="53"/>
      <c r="Q2326" s="53"/>
    </row>
    <row r="2327" spans="15:17">
      <c r="O2327" s="53"/>
      <c r="Q2327" s="53"/>
    </row>
    <row r="2328" spans="15:17">
      <c r="O2328" s="53"/>
      <c r="Q2328" s="53"/>
    </row>
    <row r="2329" spans="15:17">
      <c r="O2329" s="53"/>
      <c r="Q2329" s="53"/>
    </row>
    <row r="2330" spans="15:17">
      <c r="O2330" s="53"/>
      <c r="Q2330" s="53"/>
    </row>
    <row r="2331" spans="15:17">
      <c r="O2331" s="53"/>
      <c r="Q2331" s="53"/>
    </row>
    <row r="2332" spans="15:17">
      <c r="O2332" s="53"/>
      <c r="Q2332" s="53"/>
    </row>
    <row r="2333" spans="15:17">
      <c r="O2333" s="53"/>
      <c r="Q2333" s="53"/>
    </row>
    <row r="2334" spans="15:17">
      <c r="O2334" s="53"/>
      <c r="Q2334" s="53"/>
    </row>
    <row r="2335" spans="15:17">
      <c r="O2335" s="53"/>
      <c r="Q2335" s="53"/>
    </row>
    <row r="2336" spans="15:17">
      <c r="O2336" s="53"/>
      <c r="Q2336" s="53"/>
    </row>
    <row r="2337" spans="15:17">
      <c r="O2337" s="53"/>
      <c r="Q2337" s="53"/>
    </row>
    <row r="2338" spans="15:17">
      <c r="O2338" s="53"/>
      <c r="Q2338" s="53"/>
    </row>
    <row r="2339" spans="15:17">
      <c r="O2339" s="53"/>
      <c r="Q2339" s="53"/>
    </row>
    <row r="2340" spans="15:17">
      <c r="O2340" s="53"/>
      <c r="Q2340" s="53"/>
    </row>
    <row r="2341" spans="15:17">
      <c r="O2341" s="53"/>
      <c r="Q2341" s="53"/>
    </row>
    <row r="2342" spans="15:17">
      <c r="O2342" s="53"/>
      <c r="Q2342" s="53"/>
    </row>
    <row r="2343" spans="15:17">
      <c r="O2343" s="53"/>
      <c r="Q2343" s="53"/>
    </row>
    <row r="2344" spans="15:17">
      <c r="O2344" s="53"/>
      <c r="Q2344" s="53"/>
    </row>
    <row r="2345" spans="15:17">
      <c r="O2345" s="53"/>
      <c r="Q2345" s="53"/>
    </row>
    <row r="2346" spans="15:17">
      <c r="O2346" s="53"/>
      <c r="Q2346" s="53"/>
    </row>
    <row r="2347" spans="15:17">
      <c r="O2347" s="53"/>
      <c r="Q2347" s="53"/>
    </row>
    <row r="2348" spans="15:17">
      <c r="O2348" s="53"/>
      <c r="Q2348" s="53"/>
    </row>
    <row r="2349" spans="15:17">
      <c r="O2349" s="53"/>
      <c r="Q2349" s="53"/>
    </row>
    <row r="2350" spans="15:17">
      <c r="O2350" s="53"/>
      <c r="Q2350" s="53"/>
    </row>
    <row r="2351" spans="15:17">
      <c r="O2351" s="53"/>
      <c r="Q2351" s="53"/>
    </row>
    <row r="2352" spans="15:17">
      <c r="O2352" s="53"/>
      <c r="Q2352" s="53"/>
    </row>
    <row r="2353" spans="5:17">
      <c r="O2353" s="53"/>
      <c r="Q2353" s="53"/>
    </row>
    <row r="2354" spans="5:17">
      <c r="O2354" s="53"/>
      <c r="Q2354" s="53"/>
    </row>
    <row r="2355" spans="5:17">
      <c r="O2355" s="53"/>
      <c r="Q2355" s="53"/>
    </row>
    <row r="2356" spans="5:17">
      <c r="O2356" s="53"/>
      <c r="Q2356" s="53"/>
    </row>
    <row r="2357" spans="5:17">
      <c r="O2357" s="53"/>
      <c r="Q2357" s="53"/>
    </row>
    <row r="2358" spans="5:17">
      <c r="O2358" s="53"/>
      <c r="Q2358" s="53"/>
    </row>
    <row r="2359" spans="5:17">
      <c r="O2359" s="53"/>
      <c r="Q2359" s="53"/>
    </row>
    <row r="2360" spans="5:17">
      <c r="E2360" s="56"/>
      <c r="O2360" s="53"/>
      <c r="Q2360" s="53"/>
    </row>
    <row r="2361" spans="5:17">
      <c r="O2361" s="53"/>
      <c r="Q2361" s="53"/>
    </row>
    <row r="2362" spans="5:17">
      <c r="O2362" s="53"/>
      <c r="Q2362" s="53"/>
    </row>
    <row r="2363" spans="5:17">
      <c r="O2363" s="53"/>
      <c r="Q2363" s="53"/>
    </row>
    <row r="2364" spans="5:17">
      <c r="O2364" s="53"/>
      <c r="Q2364" s="53"/>
    </row>
    <row r="2365" spans="5:17">
      <c r="O2365" s="53"/>
      <c r="Q2365" s="53"/>
    </row>
    <row r="2366" spans="5:17">
      <c r="O2366" s="53"/>
      <c r="Q2366" s="53"/>
    </row>
    <row r="2367" spans="5:17">
      <c r="O2367" s="53"/>
      <c r="Q2367" s="53"/>
    </row>
    <row r="2368" spans="5:17">
      <c r="O2368" s="53"/>
      <c r="Q2368" s="53"/>
    </row>
    <row r="2369" spans="15:17">
      <c r="O2369" s="53"/>
      <c r="Q2369" s="53"/>
    </row>
    <row r="2370" spans="15:17">
      <c r="O2370" s="53"/>
      <c r="Q2370" s="53"/>
    </row>
    <row r="2371" spans="15:17">
      <c r="O2371" s="53"/>
      <c r="Q2371" s="53"/>
    </row>
    <row r="2372" spans="15:17">
      <c r="O2372" s="53"/>
      <c r="Q2372" s="53"/>
    </row>
    <row r="2373" spans="15:17">
      <c r="O2373" s="53"/>
      <c r="Q2373" s="53"/>
    </row>
    <row r="2374" spans="15:17">
      <c r="O2374" s="53"/>
      <c r="Q2374" s="53"/>
    </row>
    <row r="2375" spans="15:17">
      <c r="O2375" s="53"/>
      <c r="Q2375" s="53"/>
    </row>
    <row r="2376" spans="15:17">
      <c r="O2376" s="53"/>
      <c r="Q2376" s="53"/>
    </row>
    <row r="2377" spans="15:17">
      <c r="O2377" s="53"/>
      <c r="Q2377" s="53"/>
    </row>
    <row r="2378" spans="15:17">
      <c r="O2378" s="53"/>
      <c r="Q2378" s="53"/>
    </row>
    <row r="2379" spans="15:17">
      <c r="O2379" s="53"/>
      <c r="Q2379" s="53"/>
    </row>
    <row r="2380" spans="15:17">
      <c r="O2380" s="53"/>
      <c r="Q2380" s="53"/>
    </row>
    <row r="2381" spans="15:17">
      <c r="O2381" s="53"/>
      <c r="Q2381" s="53"/>
    </row>
    <row r="2382" spans="15:17">
      <c r="O2382" s="53"/>
      <c r="Q2382" s="53"/>
    </row>
    <row r="2383" spans="15:17">
      <c r="O2383" s="53"/>
      <c r="Q2383" s="53"/>
    </row>
    <row r="2384" spans="15:17">
      <c r="O2384" s="53"/>
      <c r="Q2384" s="53"/>
    </row>
    <row r="2385" spans="15:17">
      <c r="O2385" s="53"/>
      <c r="Q2385" s="53"/>
    </row>
    <row r="2386" spans="15:17">
      <c r="O2386" s="53"/>
      <c r="Q2386" s="53"/>
    </row>
    <row r="2387" spans="15:17">
      <c r="O2387" s="53"/>
      <c r="Q2387" s="53"/>
    </row>
    <row r="2388" spans="15:17">
      <c r="O2388" s="53"/>
      <c r="Q2388" s="53"/>
    </row>
    <row r="2389" spans="15:17">
      <c r="O2389" s="53"/>
      <c r="Q2389" s="53"/>
    </row>
    <row r="2390" spans="15:17">
      <c r="O2390" s="53"/>
      <c r="Q2390" s="53"/>
    </row>
    <row r="2391" spans="15:17">
      <c r="O2391" s="53"/>
      <c r="Q2391" s="53"/>
    </row>
    <row r="2392" spans="15:17">
      <c r="O2392" s="53"/>
      <c r="Q2392" s="53"/>
    </row>
    <row r="2393" spans="15:17">
      <c r="O2393" s="53"/>
      <c r="Q2393" s="53"/>
    </row>
    <row r="2394" spans="15:17">
      <c r="O2394" s="53"/>
      <c r="Q2394" s="53"/>
    </row>
    <row r="2395" spans="15:17">
      <c r="O2395" s="53"/>
      <c r="Q2395" s="53"/>
    </row>
    <row r="2396" spans="15:17">
      <c r="O2396" s="53"/>
      <c r="Q2396" s="53"/>
    </row>
    <row r="2397" spans="15:17">
      <c r="O2397" s="53"/>
      <c r="Q2397" s="53"/>
    </row>
    <row r="2398" spans="15:17">
      <c r="O2398" s="53"/>
      <c r="Q2398" s="53"/>
    </row>
    <row r="2399" spans="15:17">
      <c r="O2399" s="53"/>
      <c r="Q2399" s="53"/>
    </row>
    <row r="2400" spans="15:17">
      <c r="O2400" s="53"/>
      <c r="Q2400" s="53"/>
    </row>
    <row r="2401" spans="15:17">
      <c r="O2401" s="53"/>
      <c r="Q2401" s="53"/>
    </row>
    <row r="2402" spans="15:17">
      <c r="O2402" s="53"/>
      <c r="Q2402" s="53"/>
    </row>
    <row r="2403" spans="15:17">
      <c r="O2403" s="53"/>
      <c r="Q2403" s="53"/>
    </row>
    <row r="2404" spans="15:17">
      <c r="O2404" s="53"/>
      <c r="Q2404" s="53"/>
    </row>
    <row r="2405" spans="15:17">
      <c r="O2405" s="53"/>
      <c r="Q2405" s="53"/>
    </row>
    <row r="2406" spans="15:17">
      <c r="O2406" s="53"/>
      <c r="Q2406" s="53"/>
    </row>
    <row r="2407" spans="15:17">
      <c r="O2407" s="53"/>
      <c r="Q2407" s="53"/>
    </row>
    <row r="2408" spans="15:17">
      <c r="O2408" s="53"/>
      <c r="Q2408" s="53"/>
    </row>
    <row r="2409" spans="15:17">
      <c r="O2409" s="53"/>
      <c r="Q2409" s="53"/>
    </row>
    <row r="2410" spans="15:17">
      <c r="O2410" s="53"/>
      <c r="Q2410" s="53"/>
    </row>
    <row r="2411" spans="15:17">
      <c r="O2411" s="53"/>
      <c r="Q2411" s="53"/>
    </row>
    <row r="2412" spans="15:17">
      <c r="O2412" s="53"/>
      <c r="Q2412" s="53"/>
    </row>
    <row r="2413" spans="15:17">
      <c r="O2413" s="53"/>
      <c r="Q2413" s="53"/>
    </row>
    <row r="2414" spans="15:17">
      <c r="O2414" s="53"/>
      <c r="Q2414" s="53"/>
    </row>
    <row r="2415" spans="15:17">
      <c r="O2415" s="53"/>
      <c r="Q2415" s="53"/>
    </row>
    <row r="2416" spans="15:17">
      <c r="O2416" s="53"/>
      <c r="Q2416" s="53"/>
    </row>
    <row r="2417" spans="15:17">
      <c r="O2417" s="53"/>
      <c r="Q2417" s="53"/>
    </row>
    <row r="2418" spans="15:17">
      <c r="O2418" s="53"/>
      <c r="Q2418" s="53"/>
    </row>
    <row r="2419" spans="15:17">
      <c r="O2419" s="53"/>
      <c r="Q2419" s="53"/>
    </row>
    <row r="2420" spans="15:17">
      <c r="O2420" s="53"/>
      <c r="Q2420" s="53"/>
    </row>
    <row r="2421" spans="15:17">
      <c r="O2421" s="53"/>
      <c r="Q2421" s="53"/>
    </row>
    <row r="2422" spans="15:17">
      <c r="O2422" s="53"/>
      <c r="Q2422" s="53"/>
    </row>
    <row r="2423" spans="15:17">
      <c r="O2423" s="53"/>
      <c r="Q2423" s="53"/>
    </row>
    <row r="2424" spans="15:17">
      <c r="O2424" s="53"/>
      <c r="Q2424" s="53"/>
    </row>
    <row r="2425" spans="15:17">
      <c r="O2425" s="53"/>
      <c r="Q2425" s="53"/>
    </row>
    <row r="2426" spans="15:17">
      <c r="O2426" s="53"/>
      <c r="Q2426" s="53"/>
    </row>
    <row r="2427" spans="15:17">
      <c r="O2427" s="53"/>
      <c r="Q2427" s="53"/>
    </row>
    <row r="2428" spans="15:17">
      <c r="O2428" s="53"/>
      <c r="Q2428" s="53"/>
    </row>
    <row r="2429" spans="15:17">
      <c r="O2429" s="53"/>
      <c r="Q2429" s="53"/>
    </row>
    <row r="2430" spans="15:17">
      <c r="O2430" s="53"/>
      <c r="Q2430" s="53"/>
    </row>
    <row r="2431" spans="15:17">
      <c r="O2431" s="53"/>
      <c r="Q2431" s="53"/>
    </row>
    <row r="2432" spans="15:17">
      <c r="O2432" s="53"/>
      <c r="Q2432" s="53"/>
    </row>
    <row r="2433" spans="15:17">
      <c r="O2433" s="53"/>
      <c r="Q2433" s="53"/>
    </row>
    <row r="2434" spans="15:17">
      <c r="O2434" s="53"/>
      <c r="Q2434" s="53"/>
    </row>
    <row r="2435" spans="15:17">
      <c r="O2435" s="53"/>
      <c r="Q2435" s="53"/>
    </row>
    <row r="2436" spans="15:17">
      <c r="O2436" s="53"/>
      <c r="Q2436" s="53"/>
    </row>
    <row r="2437" spans="15:17">
      <c r="O2437" s="53"/>
      <c r="Q2437" s="53"/>
    </row>
    <row r="2438" spans="15:17">
      <c r="O2438" s="53"/>
      <c r="Q2438" s="53"/>
    </row>
    <row r="2439" spans="15:17">
      <c r="O2439" s="53"/>
      <c r="Q2439" s="53"/>
    </row>
    <row r="2440" spans="15:17">
      <c r="O2440" s="53"/>
      <c r="Q2440" s="53"/>
    </row>
    <row r="2441" spans="15:17">
      <c r="O2441" s="53"/>
      <c r="Q2441" s="53"/>
    </row>
    <row r="2442" spans="15:17">
      <c r="O2442" s="53"/>
      <c r="Q2442" s="53"/>
    </row>
    <row r="2443" spans="15:17">
      <c r="O2443" s="53"/>
      <c r="Q2443" s="53"/>
    </row>
    <row r="2444" spans="15:17">
      <c r="O2444" s="53"/>
      <c r="Q2444" s="53"/>
    </row>
    <row r="2445" spans="15:17">
      <c r="O2445" s="53"/>
      <c r="Q2445" s="53"/>
    </row>
    <row r="2446" spans="15:17">
      <c r="O2446" s="53"/>
      <c r="Q2446" s="53"/>
    </row>
    <row r="2447" spans="15:17">
      <c r="O2447" s="53"/>
      <c r="Q2447" s="53"/>
    </row>
    <row r="2448" spans="15:17">
      <c r="O2448" s="53"/>
      <c r="Q2448" s="53"/>
    </row>
    <row r="2449" spans="15:17">
      <c r="O2449" s="53"/>
      <c r="Q2449" s="53"/>
    </row>
    <row r="2450" spans="15:17">
      <c r="O2450" s="53"/>
      <c r="Q2450" s="53"/>
    </row>
    <row r="2451" spans="15:17">
      <c r="O2451" s="53"/>
      <c r="Q2451" s="53"/>
    </row>
    <row r="2452" spans="15:17">
      <c r="O2452" s="53"/>
      <c r="Q2452" s="53"/>
    </row>
    <row r="2453" spans="15:17">
      <c r="O2453" s="53"/>
      <c r="Q2453" s="53"/>
    </row>
    <row r="2454" spans="15:17">
      <c r="O2454" s="53"/>
      <c r="Q2454" s="53"/>
    </row>
    <row r="2455" spans="15:17">
      <c r="O2455" s="53"/>
      <c r="Q2455" s="53"/>
    </row>
    <row r="2456" spans="15:17">
      <c r="O2456" s="53"/>
      <c r="Q2456" s="53"/>
    </row>
    <row r="2457" spans="15:17">
      <c r="O2457" s="53"/>
      <c r="Q2457" s="53"/>
    </row>
    <row r="2458" spans="15:17">
      <c r="O2458" s="53"/>
      <c r="Q2458" s="53"/>
    </row>
    <row r="2459" spans="15:17">
      <c r="O2459" s="53"/>
      <c r="Q2459" s="53"/>
    </row>
    <row r="2460" spans="15:17">
      <c r="O2460" s="53"/>
      <c r="Q2460" s="53"/>
    </row>
    <row r="2461" spans="15:17">
      <c r="O2461" s="53"/>
      <c r="Q2461" s="53"/>
    </row>
    <row r="2462" spans="15:17">
      <c r="O2462" s="53"/>
      <c r="Q2462" s="53"/>
    </row>
    <row r="2463" spans="15:17">
      <c r="O2463" s="53"/>
      <c r="Q2463" s="53"/>
    </row>
    <row r="2464" spans="15:17">
      <c r="O2464" s="53"/>
      <c r="Q2464" s="53"/>
    </row>
    <row r="2465" spans="15:17">
      <c r="O2465" s="53"/>
      <c r="Q2465" s="53"/>
    </row>
    <row r="2466" spans="15:17">
      <c r="O2466" s="53"/>
      <c r="Q2466" s="53"/>
    </row>
    <row r="2467" spans="15:17">
      <c r="O2467" s="53"/>
      <c r="Q2467" s="53"/>
    </row>
    <row r="2468" spans="15:17">
      <c r="O2468" s="53"/>
      <c r="Q2468" s="53"/>
    </row>
    <row r="2469" spans="15:17">
      <c r="O2469" s="53"/>
      <c r="Q2469" s="53"/>
    </row>
    <row r="2470" spans="15:17">
      <c r="O2470" s="53"/>
      <c r="Q2470" s="53"/>
    </row>
    <row r="2471" spans="15:17">
      <c r="O2471" s="53"/>
      <c r="Q2471" s="53"/>
    </row>
    <row r="2472" spans="15:17">
      <c r="O2472" s="53"/>
      <c r="Q2472" s="53"/>
    </row>
    <row r="2473" spans="15:17">
      <c r="O2473" s="53"/>
      <c r="Q2473" s="53"/>
    </row>
    <row r="2474" spans="15:17">
      <c r="O2474" s="53"/>
      <c r="Q2474" s="53"/>
    </row>
    <row r="2475" spans="15:17">
      <c r="O2475" s="53"/>
      <c r="Q2475" s="53"/>
    </row>
    <row r="2476" spans="15:17">
      <c r="O2476" s="53"/>
      <c r="Q2476" s="53"/>
    </row>
    <row r="2477" spans="15:17">
      <c r="O2477" s="53"/>
      <c r="Q2477" s="53"/>
    </row>
    <row r="2478" spans="15:17">
      <c r="O2478" s="53"/>
      <c r="Q2478" s="53"/>
    </row>
    <row r="2479" spans="15:17">
      <c r="O2479" s="53"/>
      <c r="Q2479" s="53"/>
    </row>
    <row r="2480" spans="15:17">
      <c r="O2480" s="53"/>
      <c r="Q2480" s="53"/>
    </row>
    <row r="2481" spans="15:17">
      <c r="O2481" s="53"/>
      <c r="Q2481" s="53"/>
    </row>
    <row r="2482" spans="15:17">
      <c r="O2482" s="53"/>
      <c r="Q2482" s="53"/>
    </row>
    <row r="2483" spans="15:17">
      <c r="O2483" s="53"/>
      <c r="Q2483" s="53"/>
    </row>
    <row r="2484" spans="15:17">
      <c r="O2484" s="53"/>
      <c r="Q2484" s="53"/>
    </row>
    <row r="2485" spans="15:17">
      <c r="O2485" s="53"/>
      <c r="Q2485" s="53"/>
    </row>
    <row r="2486" spans="15:17">
      <c r="O2486" s="53"/>
      <c r="Q2486" s="53"/>
    </row>
    <row r="2487" spans="15:17">
      <c r="O2487" s="53"/>
      <c r="Q2487" s="53"/>
    </row>
    <row r="2488" spans="15:17">
      <c r="O2488" s="53"/>
      <c r="Q2488" s="53"/>
    </row>
    <row r="2489" spans="15:17">
      <c r="O2489" s="53"/>
      <c r="Q2489" s="53"/>
    </row>
    <row r="2490" spans="15:17">
      <c r="O2490" s="53"/>
      <c r="Q2490" s="53"/>
    </row>
    <row r="2491" spans="15:17">
      <c r="O2491" s="53"/>
      <c r="Q2491" s="53"/>
    </row>
    <row r="2492" spans="15:17">
      <c r="O2492" s="53"/>
      <c r="Q2492" s="53"/>
    </row>
    <row r="2493" spans="15:17">
      <c r="O2493" s="53"/>
      <c r="Q2493" s="53"/>
    </row>
    <row r="2494" spans="15:17">
      <c r="O2494" s="53"/>
      <c r="Q2494" s="53"/>
    </row>
    <row r="2495" spans="15:17">
      <c r="O2495" s="53"/>
      <c r="Q2495" s="53"/>
    </row>
    <row r="2496" spans="15:17">
      <c r="O2496" s="53"/>
      <c r="Q2496" s="53"/>
    </row>
    <row r="2497" spans="5:17">
      <c r="O2497" s="53"/>
      <c r="Q2497" s="53"/>
    </row>
    <row r="2498" spans="5:17">
      <c r="O2498" s="53"/>
      <c r="Q2498" s="53"/>
    </row>
    <row r="2499" spans="5:17">
      <c r="E2499" s="56"/>
      <c r="O2499" s="53"/>
      <c r="Q2499" s="53"/>
    </row>
    <row r="2500" spans="5:17">
      <c r="O2500" s="53"/>
      <c r="Q2500" s="53"/>
    </row>
    <row r="2501" spans="5:17">
      <c r="O2501" s="53"/>
      <c r="Q2501" s="53"/>
    </row>
    <row r="2502" spans="5:17">
      <c r="O2502" s="53"/>
      <c r="Q2502" s="53"/>
    </row>
    <row r="2503" spans="5:17">
      <c r="O2503" s="53"/>
      <c r="Q2503" s="53"/>
    </row>
    <row r="2504" spans="5:17">
      <c r="O2504" s="53"/>
      <c r="Q2504" s="53"/>
    </row>
    <row r="2505" spans="5:17">
      <c r="O2505" s="53"/>
      <c r="Q2505" s="53"/>
    </row>
    <row r="2506" spans="5:17">
      <c r="O2506" s="53"/>
      <c r="Q2506" s="53"/>
    </row>
    <row r="2507" spans="5:17">
      <c r="O2507" s="53"/>
      <c r="Q2507" s="53"/>
    </row>
    <row r="2508" spans="5:17">
      <c r="O2508" s="53"/>
      <c r="Q2508" s="53"/>
    </row>
    <row r="2509" spans="5:17">
      <c r="O2509" s="53"/>
      <c r="Q2509" s="53"/>
    </row>
    <row r="2510" spans="5:17">
      <c r="O2510" s="53"/>
      <c r="Q2510" s="53"/>
    </row>
    <row r="2511" spans="5:17">
      <c r="O2511" s="53"/>
      <c r="Q2511" s="53"/>
    </row>
    <row r="2512" spans="5:17">
      <c r="O2512" s="53"/>
      <c r="Q2512" s="53"/>
    </row>
    <row r="2513" spans="15:17">
      <c r="O2513" s="53"/>
      <c r="Q2513" s="53"/>
    </row>
    <row r="2514" spans="15:17">
      <c r="O2514" s="53"/>
      <c r="Q2514" s="53"/>
    </row>
    <row r="2515" spans="15:17">
      <c r="O2515" s="53"/>
      <c r="Q2515" s="53"/>
    </row>
    <row r="2516" spans="15:17">
      <c r="O2516" s="53"/>
      <c r="Q2516" s="53"/>
    </row>
    <row r="2517" spans="15:17">
      <c r="O2517" s="53"/>
      <c r="Q2517" s="53"/>
    </row>
    <row r="2518" spans="15:17">
      <c r="O2518" s="53"/>
      <c r="Q2518" s="53"/>
    </row>
    <row r="2519" spans="15:17">
      <c r="O2519" s="53"/>
      <c r="Q2519" s="53"/>
    </row>
    <row r="2520" spans="15:17">
      <c r="O2520" s="53"/>
      <c r="Q2520" s="53"/>
    </row>
    <row r="2521" spans="15:17">
      <c r="O2521" s="53"/>
      <c r="Q2521" s="53"/>
    </row>
    <row r="2522" spans="15:17">
      <c r="O2522" s="53"/>
      <c r="Q2522" s="53"/>
    </row>
    <row r="2523" spans="15:17">
      <c r="O2523" s="53"/>
      <c r="Q2523" s="53"/>
    </row>
    <row r="2524" spans="15:17">
      <c r="O2524" s="53"/>
      <c r="Q2524" s="53"/>
    </row>
    <row r="2525" spans="15:17">
      <c r="O2525" s="53"/>
      <c r="Q2525" s="53"/>
    </row>
    <row r="2526" spans="15:17">
      <c r="O2526" s="53"/>
      <c r="Q2526" s="53"/>
    </row>
    <row r="2527" spans="15:17">
      <c r="O2527" s="53"/>
      <c r="Q2527" s="53"/>
    </row>
    <row r="2528" spans="15:17">
      <c r="O2528" s="53"/>
      <c r="Q2528" s="53"/>
    </row>
    <row r="2529" spans="15:17">
      <c r="O2529" s="53"/>
      <c r="Q2529" s="53"/>
    </row>
    <row r="2530" spans="15:17">
      <c r="O2530" s="53"/>
      <c r="Q2530" s="53"/>
    </row>
    <row r="2531" spans="15:17">
      <c r="O2531" s="53"/>
      <c r="Q2531" s="53"/>
    </row>
    <row r="2532" spans="15:17">
      <c r="O2532" s="53"/>
      <c r="Q2532" s="53"/>
    </row>
    <row r="2533" spans="15:17">
      <c r="O2533" s="53"/>
      <c r="Q2533" s="53"/>
    </row>
    <row r="2534" spans="15:17">
      <c r="O2534" s="53"/>
      <c r="Q2534" s="53"/>
    </row>
    <row r="2535" spans="15:17">
      <c r="O2535" s="53"/>
      <c r="Q2535" s="53"/>
    </row>
    <row r="2536" spans="15:17">
      <c r="O2536" s="53"/>
      <c r="Q2536" s="53"/>
    </row>
    <row r="2537" spans="15:17">
      <c r="O2537" s="53"/>
      <c r="Q2537" s="53"/>
    </row>
    <row r="2538" spans="15:17">
      <c r="O2538" s="53"/>
      <c r="Q2538" s="53"/>
    </row>
    <row r="2539" spans="15:17">
      <c r="O2539" s="53"/>
      <c r="Q2539" s="53"/>
    </row>
    <row r="2540" spans="15:17">
      <c r="O2540" s="53"/>
      <c r="Q2540" s="53"/>
    </row>
    <row r="2541" spans="15:17">
      <c r="O2541" s="53"/>
      <c r="Q2541" s="53"/>
    </row>
    <row r="2542" spans="15:17">
      <c r="O2542" s="53"/>
      <c r="Q2542" s="53"/>
    </row>
    <row r="2543" spans="15:17">
      <c r="O2543" s="53"/>
      <c r="Q2543" s="53"/>
    </row>
    <row r="2544" spans="15:17">
      <c r="O2544" s="53"/>
      <c r="Q2544" s="53"/>
    </row>
    <row r="2545" spans="15:17">
      <c r="O2545" s="53"/>
      <c r="Q2545" s="53"/>
    </row>
    <row r="2546" spans="15:17">
      <c r="O2546" s="53"/>
      <c r="Q2546" s="53"/>
    </row>
    <row r="2547" spans="15:17">
      <c r="O2547" s="53"/>
      <c r="Q2547" s="53"/>
    </row>
    <row r="2548" spans="15:17">
      <c r="O2548" s="53"/>
      <c r="Q2548" s="53"/>
    </row>
    <row r="2549" spans="15:17">
      <c r="O2549" s="53"/>
      <c r="Q2549" s="53"/>
    </row>
    <row r="2550" spans="15:17">
      <c r="O2550" s="53"/>
      <c r="Q2550" s="53"/>
    </row>
    <row r="2551" spans="15:17">
      <c r="O2551" s="53"/>
      <c r="Q2551" s="53"/>
    </row>
    <row r="2552" spans="15:17">
      <c r="O2552" s="53"/>
      <c r="Q2552" s="53"/>
    </row>
    <row r="2553" spans="15:17">
      <c r="O2553" s="53"/>
      <c r="Q2553" s="53"/>
    </row>
    <row r="2554" spans="15:17">
      <c r="O2554" s="53"/>
      <c r="Q2554" s="53"/>
    </row>
    <row r="2555" spans="15:17">
      <c r="O2555" s="53"/>
      <c r="Q2555" s="53"/>
    </row>
    <row r="2556" spans="15:17">
      <c r="O2556" s="53"/>
      <c r="Q2556" s="53"/>
    </row>
    <row r="2557" spans="15:17">
      <c r="O2557" s="53"/>
      <c r="Q2557" s="53"/>
    </row>
    <row r="2558" spans="15:17">
      <c r="O2558" s="53"/>
      <c r="Q2558" s="53"/>
    </row>
    <row r="2559" spans="15:17">
      <c r="O2559" s="53"/>
      <c r="Q2559" s="53"/>
    </row>
    <row r="2560" spans="15:17">
      <c r="O2560" s="53"/>
      <c r="Q2560" s="53"/>
    </row>
    <row r="2561" spans="15:17">
      <c r="O2561" s="53"/>
      <c r="Q2561" s="53"/>
    </row>
    <row r="2562" spans="15:17">
      <c r="O2562" s="53"/>
      <c r="Q2562" s="53"/>
    </row>
    <row r="2563" spans="15:17">
      <c r="O2563" s="53"/>
      <c r="Q2563" s="53"/>
    </row>
    <row r="2564" spans="15:17">
      <c r="O2564" s="53"/>
      <c r="Q2564" s="53"/>
    </row>
    <row r="2565" spans="15:17">
      <c r="O2565" s="53"/>
      <c r="Q2565" s="53"/>
    </row>
    <row r="2566" spans="15:17">
      <c r="O2566" s="53"/>
      <c r="Q2566" s="53"/>
    </row>
    <row r="2567" spans="15:17">
      <c r="O2567" s="53"/>
      <c r="Q2567" s="53"/>
    </row>
    <row r="2568" spans="15:17">
      <c r="O2568" s="53"/>
      <c r="Q2568" s="53"/>
    </row>
    <row r="2569" spans="15:17">
      <c r="O2569" s="53"/>
      <c r="Q2569" s="53"/>
    </row>
    <row r="2570" spans="15:17">
      <c r="O2570" s="53"/>
      <c r="Q2570" s="53"/>
    </row>
    <row r="2571" spans="15:17">
      <c r="O2571" s="53"/>
      <c r="Q2571" s="53"/>
    </row>
    <row r="2572" spans="15:17">
      <c r="O2572" s="53"/>
      <c r="Q2572" s="53"/>
    </row>
    <row r="2573" spans="15:17">
      <c r="O2573" s="53"/>
      <c r="Q2573" s="53"/>
    </row>
    <row r="2574" spans="15:17">
      <c r="O2574" s="53"/>
      <c r="Q2574" s="53"/>
    </row>
    <row r="2575" spans="15:17">
      <c r="O2575" s="53"/>
      <c r="Q2575" s="53"/>
    </row>
    <row r="2576" spans="15:17">
      <c r="O2576" s="53"/>
      <c r="Q2576" s="53"/>
    </row>
    <row r="2577" spans="15:17">
      <c r="O2577" s="53"/>
      <c r="Q2577" s="53"/>
    </row>
    <row r="2578" spans="15:17">
      <c r="O2578" s="53"/>
      <c r="Q2578" s="53"/>
    </row>
    <row r="2579" spans="15:17">
      <c r="O2579" s="53"/>
      <c r="Q2579" s="53"/>
    </row>
    <row r="2580" spans="15:17">
      <c r="O2580" s="53"/>
      <c r="Q2580" s="53"/>
    </row>
    <row r="2581" spans="15:17">
      <c r="O2581" s="53"/>
      <c r="Q2581" s="53"/>
    </row>
    <row r="2582" spans="15:17">
      <c r="O2582" s="53"/>
      <c r="Q2582" s="53"/>
    </row>
    <row r="2583" spans="15:17">
      <c r="O2583" s="53"/>
      <c r="Q2583" s="53"/>
    </row>
    <row r="2584" spans="15:17">
      <c r="O2584" s="53"/>
      <c r="Q2584" s="53"/>
    </row>
    <row r="2585" spans="15:17">
      <c r="O2585" s="53"/>
      <c r="Q2585" s="53"/>
    </row>
    <row r="2586" spans="15:17">
      <c r="O2586" s="53"/>
      <c r="Q2586" s="53"/>
    </row>
    <row r="2587" spans="15:17">
      <c r="O2587" s="53"/>
      <c r="Q2587" s="53"/>
    </row>
    <row r="2588" spans="15:17">
      <c r="O2588" s="53"/>
      <c r="Q2588" s="53"/>
    </row>
    <row r="2589" spans="15:17">
      <c r="O2589" s="53"/>
      <c r="Q2589" s="53"/>
    </row>
    <row r="2590" spans="15:17">
      <c r="O2590" s="53"/>
      <c r="Q2590" s="53"/>
    </row>
    <row r="2591" spans="15:17">
      <c r="O2591" s="53"/>
      <c r="Q2591" s="53"/>
    </row>
    <row r="2592" spans="15:17">
      <c r="O2592" s="53"/>
      <c r="Q2592" s="53"/>
    </row>
    <row r="2593" spans="15:17">
      <c r="O2593" s="53"/>
      <c r="Q2593" s="53"/>
    </row>
    <row r="2594" spans="15:17">
      <c r="O2594" s="53"/>
      <c r="Q2594" s="53"/>
    </row>
    <row r="2595" spans="15:17">
      <c r="O2595" s="53"/>
      <c r="Q2595" s="53"/>
    </row>
    <row r="2596" spans="15:17">
      <c r="O2596" s="53"/>
      <c r="Q2596" s="53"/>
    </row>
    <row r="2597" spans="15:17">
      <c r="O2597" s="53"/>
      <c r="Q2597" s="53"/>
    </row>
    <row r="2598" spans="15:17">
      <c r="O2598" s="53"/>
      <c r="Q2598" s="53"/>
    </row>
    <row r="2599" spans="15:17">
      <c r="O2599" s="53"/>
      <c r="Q2599" s="53"/>
    </row>
    <row r="2600" spans="15:17">
      <c r="O2600" s="53"/>
      <c r="Q2600" s="53"/>
    </row>
    <row r="2601" spans="15:17">
      <c r="O2601" s="53"/>
      <c r="Q2601" s="53"/>
    </row>
    <row r="2602" spans="15:17">
      <c r="O2602" s="53"/>
      <c r="Q2602" s="53"/>
    </row>
    <row r="2603" spans="15:17">
      <c r="O2603" s="53"/>
      <c r="Q2603" s="53"/>
    </row>
    <row r="2604" spans="15:17">
      <c r="O2604" s="53"/>
      <c r="Q2604" s="53"/>
    </row>
    <row r="2605" spans="15:17">
      <c r="O2605" s="53"/>
      <c r="Q2605" s="53"/>
    </row>
    <row r="2606" spans="15:17">
      <c r="O2606" s="53"/>
      <c r="Q2606" s="53"/>
    </row>
    <row r="2607" spans="15:17">
      <c r="O2607" s="53"/>
      <c r="Q2607" s="53"/>
    </row>
    <row r="2608" spans="15:17">
      <c r="O2608" s="53"/>
      <c r="Q2608" s="53"/>
    </row>
    <row r="2609" spans="15:17">
      <c r="O2609" s="53"/>
      <c r="Q2609" s="53"/>
    </row>
    <row r="2610" spans="15:17">
      <c r="O2610" s="53"/>
      <c r="Q2610" s="53"/>
    </row>
    <row r="2611" spans="15:17">
      <c r="O2611" s="53"/>
      <c r="Q2611" s="53"/>
    </row>
    <row r="2612" spans="15:17">
      <c r="O2612" s="53"/>
      <c r="Q2612" s="53"/>
    </row>
    <row r="2613" spans="15:17">
      <c r="O2613" s="53"/>
      <c r="Q2613" s="53"/>
    </row>
    <row r="2614" spans="15:17">
      <c r="O2614" s="53"/>
      <c r="Q2614" s="53"/>
    </row>
    <row r="2615" spans="15:17">
      <c r="O2615" s="53"/>
      <c r="Q2615" s="53"/>
    </row>
    <row r="2616" spans="15:17">
      <c r="O2616" s="53"/>
      <c r="Q2616" s="53"/>
    </row>
    <row r="2617" spans="15:17">
      <c r="O2617" s="53"/>
      <c r="Q2617" s="53"/>
    </row>
    <row r="2618" spans="15:17">
      <c r="O2618" s="53"/>
      <c r="Q2618" s="53"/>
    </row>
    <row r="2619" spans="15:17">
      <c r="O2619" s="53"/>
      <c r="Q2619" s="53"/>
    </row>
    <row r="2620" spans="15:17">
      <c r="O2620" s="53"/>
      <c r="Q2620" s="53"/>
    </row>
    <row r="2621" spans="15:17">
      <c r="O2621" s="53"/>
      <c r="Q2621" s="53"/>
    </row>
    <row r="2622" spans="15:17">
      <c r="O2622" s="53"/>
      <c r="Q2622" s="53"/>
    </row>
    <row r="2623" spans="15:17">
      <c r="O2623" s="53"/>
      <c r="Q2623" s="53"/>
    </row>
    <row r="2624" spans="15:17">
      <c r="O2624" s="53"/>
      <c r="Q2624" s="53"/>
    </row>
    <row r="2625" spans="15:17">
      <c r="O2625" s="53"/>
      <c r="Q2625" s="53"/>
    </row>
    <row r="2626" spans="15:17">
      <c r="O2626" s="53"/>
      <c r="Q2626" s="53"/>
    </row>
    <row r="2627" spans="15:17">
      <c r="O2627" s="53"/>
      <c r="Q2627" s="53"/>
    </row>
    <row r="2628" spans="15:17">
      <c r="O2628" s="53"/>
      <c r="Q2628" s="53"/>
    </row>
    <row r="2629" spans="15:17">
      <c r="O2629" s="53"/>
      <c r="Q2629" s="53"/>
    </row>
    <row r="2630" spans="15:17">
      <c r="O2630" s="53"/>
      <c r="Q2630" s="53"/>
    </row>
    <row r="2631" spans="15:17">
      <c r="O2631" s="53"/>
      <c r="Q2631" s="53"/>
    </row>
    <row r="2632" spans="15:17">
      <c r="O2632" s="53"/>
      <c r="Q2632" s="53"/>
    </row>
    <row r="2633" spans="15:17">
      <c r="O2633" s="53"/>
      <c r="Q2633" s="53"/>
    </row>
    <row r="2634" spans="15:17">
      <c r="O2634" s="53"/>
      <c r="Q2634" s="53"/>
    </row>
    <row r="2635" spans="15:17">
      <c r="O2635" s="53"/>
      <c r="Q2635" s="53"/>
    </row>
    <row r="2636" spans="15:17">
      <c r="O2636" s="53"/>
      <c r="Q2636" s="53"/>
    </row>
    <row r="2637" spans="15:17">
      <c r="O2637" s="53"/>
      <c r="Q2637" s="53"/>
    </row>
    <row r="2638" spans="15:17">
      <c r="O2638" s="53"/>
      <c r="Q2638" s="53"/>
    </row>
    <row r="2639" spans="15:17">
      <c r="O2639" s="53"/>
      <c r="Q2639" s="53"/>
    </row>
    <row r="2640" spans="15:17">
      <c r="O2640" s="53"/>
      <c r="Q2640" s="53"/>
    </row>
    <row r="2641" spans="15:17">
      <c r="O2641" s="53"/>
      <c r="Q2641" s="53"/>
    </row>
    <row r="2642" spans="15:17">
      <c r="O2642" s="53"/>
      <c r="Q2642" s="53"/>
    </row>
    <row r="2643" spans="15:17">
      <c r="O2643" s="53"/>
      <c r="Q2643" s="53"/>
    </row>
    <row r="2644" spans="15:17">
      <c r="O2644" s="53"/>
      <c r="Q2644" s="53"/>
    </row>
    <row r="2645" spans="15:17">
      <c r="O2645" s="53"/>
      <c r="Q2645" s="53"/>
    </row>
    <row r="2646" spans="15:17">
      <c r="O2646" s="53"/>
      <c r="Q2646" s="53"/>
    </row>
    <row r="2647" spans="15:17">
      <c r="O2647" s="53"/>
      <c r="Q2647" s="53"/>
    </row>
    <row r="2648" spans="15:17">
      <c r="O2648" s="53"/>
      <c r="Q2648" s="53"/>
    </row>
    <row r="2649" spans="15:17">
      <c r="O2649" s="53"/>
      <c r="Q2649" s="53"/>
    </row>
    <row r="2650" spans="15:17">
      <c r="O2650" s="53"/>
      <c r="Q2650" s="53"/>
    </row>
    <row r="2651" spans="15:17">
      <c r="O2651" s="53"/>
      <c r="Q2651" s="53"/>
    </row>
    <row r="2652" spans="15:17">
      <c r="O2652" s="53"/>
      <c r="Q2652" s="53"/>
    </row>
    <row r="2653" spans="15:17">
      <c r="O2653" s="53"/>
      <c r="Q2653" s="53"/>
    </row>
    <row r="2654" spans="15:17">
      <c r="O2654" s="53"/>
      <c r="Q2654" s="53"/>
    </row>
    <row r="2655" spans="15:17">
      <c r="O2655" s="53"/>
      <c r="Q2655" s="53"/>
    </row>
    <row r="2656" spans="15:17">
      <c r="O2656" s="53"/>
      <c r="Q2656" s="53"/>
    </row>
    <row r="2657" spans="15:17">
      <c r="O2657" s="53"/>
      <c r="Q2657" s="53"/>
    </row>
    <row r="2658" spans="15:17">
      <c r="O2658" s="53"/>
      <c r="Q2658" s="53"/>
    </row>
    <row r="2659" spans="15:17">
      <c r="O2659" s="53"/>
      <c r="Q2659" s="53"/>
    </row>
    <row r="2660" spans="15:17">
      <c r="O2660" s="53"/>
      <c r="Q2660" s="53"/>
    </row>
    <row r="2661" spans="15:17">
      <c r="O2661" s="53"/>
      <c r="Q2661" s="53"/>
    </row>
    <row r="2662" spans="15:17">
      <c r="O2662" s="53"/>
      <c r="Q2662" s="53"/>
    </row>
    <row r="2663" spans="15:17">
      <c r="O2663" s="53"/>
      <c r="Q2663" s="53"/>
    </row>
    <row r="2664" spans="15:17">
      <c r="O2664" s="53"/>
      <c r="Q2664" s="53"/>
    </row>
    <row r="2665" spans="15:17">
      <c r="O2665" s="53"/>
      <c r="Q2665" s="53"/>
    </row>
    <row r="2666" spans="15:17">
      <c r="O2666" s="53"/>
      <c r="Q2666" s="53"/>
    </row>
    <row r="2667" spans="15:17">
      <c r="O2667" s="53"/>
      <c r="Q2667" s="53"/>
    </row>
    <row r="2668" spans="15:17">
      <c r="O2668" s="53"/>
      <c r="Q2668" s="53"/>
    </row>
    <row r="2669" spans="15:17">
      <c r="O2669" s="53"/>
      <c r="Q2669" s="53"/>
    </row>
    <row r="2670" spans="15:17">
      <c r="O2670" s="53"/>
      <c r="Q2670" s="53"/>
    </row>
    <row r="2671" spans="15:17">
      <c r="O2671" s="53"/>
      <c r="Q2671" s="53"/>
    </row>
    <row r="2672" spans="15:17">
      <c r="O2672" s="53"/>
      <c r="Q2672" s="53"/>
    </row>
    <row r="2673" spans="15:17">
      <c r="O2673" s="53"/>
      <c r="Q2673" s="53"/>
    </row>
    <row r="2674" spans="15:17">
      <c r="O2674" s="53"/>
      <c r="Q2674" s="53"/>
    </row>
    <row r="2675" spans="15:17">
      <c r="O2675" s="53"/>
      <c r="Q2675" s="53"/>
    </row>
    <row r="2676" spans="15:17">
      <c r="O2676" s="53"/>
      <c r="Q2676" s="53"/>
    </row>
    <row r="2677" spans="15:17">
      <c r="O2677" s="53"/>
      <c r="Q2677" s="53"/>
    </row>
    <row r="2678" spans="15:17">
      <c r="O2678" s="53"/>
      <c r="Q2678" s="53"/>
    </row>
    <row r="2679" spans="15:17">
      <c r="O2679" s="53"/>
      <c r="Q2679" s="53"/>
    </row>
    <row r="2680" spans="15:17">
      <c r="O2680" s="53"/>
      <c r="Q2680" s="53"/>
    </row>
    <row r="2681" spans="15:17">
      <c r="O2681" s="53"/>
      <c r="Q2681" s="53"/>
    </row>
    <row r="2682" spans="15:17">
      <c r="O2682" s="53"/>
      <c r="Q2682" s="53"/>
    </row>
    <row r="2683" spans="15:17">
      <c r="O2683" s="53"/>
      <c r="Q2683" s="53"/>
    </row>
    <row r="2684" spans="15:17">
      <c r="O2684" s="53"/>
      <c r="Q2684" s="53"/>
    </row>
    <row r="2685" spans="15:17">
      <c r="O2685" s="53"/>
      <c r="Q2685" s="53"/>
    </row>
    <row r="2686" spans="15:17">
      <c r="O2686" s="53"/>
      <c r="Q2686" s="53"/>
    </row>
    <row r="2687" spans="15:17">
      <c r="O2687" s="53"/>
      <c r="Q2687" s="53"/>
    </row>
    <row r="2688" spans="15:17">
      <c r="O2688" s="53"/>
      <c r="Q2688" s="53"/>
    </row>
    <row r="2689" spans="15:17">
      <c r="O2689" s="53"/>
      <c r="Q2689" s="53"/>
    </row>
    <row r="2690" spans="15:17">
      <c r="O2690" s="53"/>
      <c r="Q2690" s="53"/>
    </row>
    <row r="2691" spans="15:17">
      <c r="O2691" s="53"/>
      <c r="Q2691" s="53"/>
    </row>
    <row r="2692" spans="15:17">
      <c r="O2692" s="53"/>
      <c r="Q2692" s="53"/>
    </row>
    <row r="2693" spans="15:17">
      <c r="O2693" s="53"/>
      <c r="Q2693" s="53"/>
    </row>
    <row r="2694" spans="15:17">
      <c r="O2694" s="53"/>
      <c r="Q2694" s="53"/>
    </row>
    <row r="2695" spans="15:17">
      <c r="O2695" s="53"/>
      <c r="Q2695" s="53"/>
    </row>
    <row r="2696" spans="15:17">
      <c r="O2696" s="53"/>
      <c r="Q2696" s="53"/>
    </row>
    <row r="2697" spans="15:17">
      <c r="O2697" s="53"/>
      <c r="Q2697" s="53"/>
    </row>
    <row r="2698" spans="15:17">
      <c r="O2698" s="53"/>
      <c r="Q2698" s="53"/>
    </row>
    <row r="2699" spans="15:17">
      <c r="O2699" s="53"/>
      <c r="Q2699" s="53"/>
    </row>
    <row r="2700" spans="15:17">
      <c r="O2700" s="53"/>
      <c r="Q2700" s="53"/>
    </row>
    <row r="2701" spans="15:17">
      <c r="O2701" s="53"/>
      <c r="Q2701" s="53"/>
    </row>
    <row r="2702" spans="15:17">
      <c r="O2702" s="53"/>
      <c r="Q2702" s="53"/>
    </row>
    <row r="2703" spans="15:17">
      <c r="O2703" s="53"/>
      <c r="Q2703" s="53"/>
    </row>
    <row r="2704" spans="15:17">
      <c r="O2704" s="53"/>
      <c r="Q2704" s="53"/>
    </row>
    <row r="2705" spans="15:17">
      <c r="O2705" s="53"/>
      <c r="Q2705" s="53"/>
    </row>
    <row r="2706" spans="15:17">
      <c r="O2706" s="53"/>
      <c r="Q2706" s="53"/>
    </row>
    <row r="2707" spans="15:17">
      <c r="O2707" s="53"/>
      <c r="Q2707" s="53"/>
    </row>
    <row r="2708" spans="15:17">
      <c r="O2708" s="53"/>
      <c r="Q2708" s="53"/>
    </row>
    <row r="2709" spans="15:17">
      <c r="O2709" s="53"/>
      <c r="Q2709" s="53"/>
    </row>
    <row r="2710" spans="15:17">
      <c r="O2710" s="53"/>
      <c r="Q2710" s="53"/>
    </row>
    <row r="2711" spans="15:17">
      <c r="O2711" s="53"/>
      <c r="Q2711" s="53"/>
    </row>
    <row r="2712" spans="15:17">
      <c r="O2712" s="53"/>
      <c r="Q2712" s="53"/>
    </row>
    <row r="2713" spans="15:17">
      <c r="O2713" s="53"/>
      <c r="Q2713" s="53"/>
    </row>
    <row r="2714" spans="15:17">
      <c r="O2714" s="53"/>
      <c r="Q2714" s="53"/>
    </row>
    <row r="2715" spans="15:17">
      <c r="O2715" s="53"/>
      <c r="Q2715" s="53"/>
    </row>
    <row r="2716" spans="15:17">
      <c r="O2716" s="53"/>
      <c r="Q2716" s="53"/>
    </row>
    <row r="2717" spans="15:17">
      <c r="O2717" s="53"/>
      <c r="Q2717" s="53"/>
    </row>
    <row r="2718" spans="15:17">
      <c r="O2718" s="53"/>
      <c r="Q2718" s="53"/>
    </row>
    <row r="2719" spans="15:17">
      <c r="O2719" s="53"/>
      <c r="Q2719" s="53"/>
    </row>
    <row r="2720" spans="15:17">
      <c r="O2720" s="53"/>
      <c r="Q2720" s="53"/>
    </row>
    <row r="2721" spans="15:17">
      <c r="O2721" s="53"/>
      <c r="Q2721" s="53"/>
    </row>
    <row r="2722" spans="15:17">
      <c r="O2722" s="53"/>
      <c r="Q2722" s="53"/>
    </row>
    <row r="2723" spans="15:17">
      <c r="O2723" s="53"/>
      <c r="Q2723" s="53"/>
    </row>
    <row r="2724" spans="15:17">
      <c r="O2724" s="53"/>
      <c r="Q2724" s="53"/>
    </row>
    <row r="2725" spans="15:17">
      <c r="O2725" s="53"/>
      <c r="Q2725" s="53"/>
    </row>
    <row r="2726" spans="15:17">
      <c r="O2726" s="53"/>
      <c r="Q2726" s="53"/>
    </row>
    <row r="2727" spans="15:17">
      <c r="O2727" s="53"/>
      <c r="Q2727" s="53"/>
    </row>
    <row r="2728" spans="15:17">
      <c r="O2728" s="53"/>
      <c r="Q2728" s="53"/>
    </row>
    <row r="2729" spans="15:17">
      <c r="O2729" s="53"/>
      <c r="Q2729" s="53"/>
    </row>
    <row r="2730" spans="15:17">
      <c r="O2730" s="53"/>
      <c r="Q2730" s="53"/>
    </row>
    <row r="2731" spans="15:17">
      <c r="O2731" s="53"/>
      <c r="Q2731" s="53"/>
    </row>
    <row r="2732" spans="15:17">
      <c r="O2732" s="53"/>
      <c r="Q2732" s="53"/>
    </row>
    <row r="2733" spans="15:17">
      <c r="O2733" s="53"/>
      <c r="Q2733" s="53"/>
    </row>
    <row r="2734" spans="15:17">
      <c r="O2734" s="53"/>
      <c r="Q2734" s="53"/>
    </row>
    <row r="2735" spans="15:17">
      <c r="O2735" s="53"/>
      <c r="Q2735" s="53"/>
    </row>
    <row r="2736" spans="15:17">
      <c r="O2736" s="53"/>
      <c r="Q2736" s="53"/>
    </row>
    <row r="2737" spans="15:17">
      <c r="O2737" s="53"/>
      <c r="Q2737" s="53"/>
    </row>
    <row r="2738" spans="15:17">
      <c r="O2738" s="53"/>
      <c r="Q2738" s="53"/>
    </row>
    <row r="2739" spans="15:17">
      <c r="O2739" s="53"/>
      <c r="Q2739" s="53"/>
    </row>
    <row r="2740" spans="15:17">
      <c r="O2740" s="53"/>
      <c r="Q2740" s="53"/>
    </row>
    <row r="2741" spans="15:17">
      <c r="O2741" s="53"/>
      <c r="Q2741" s="53"/>
    </row>
    <row r="2742" spans="15:17">
      <c r="O2742" s="53"/>
      <c r="Q2742" s="53"/>
    </row>
    <row r="2743" spans="15:17">
      <c r="O2743" s="53"/>
      <c r="Q2743" s="53"/>
    </row>
    <row r="2744" spans="15:17">
      <c r="O2744" s="53"/>
      <c r="Q2744" s="53"/>
    </row>
    <row r="2745" spans="15:17">
      <c r="O2745" s="53"/>
      <c r="Q2745" s="53"/>
    </row>
    <row r="2746" spans="15:17">
      <c r="O2746" s="53"/>
      <c r="Q2746" s="53"/>
    </row>
    <row r="2747" spans="15:17">
      <c r="O2747" s="53"/>
      <c r="Q2747" s="53"/>
    </row>
    <row r="2748" spans="15:17">
      <c r="O2748" s="53"/>
      <c r="Q2748" s="53"/>
    </row>
    <row r="2749" spans="15:17">
      <c r="O2749" s="53"/>
      <c r="Q2749" s="53"/>
    </row>
    <row r="2750" spans="15:17">
      <c r="O2750" s="53"/>
      <c r="Q2750" s="53"/>
    </row>
    <row r="2751" spans="15:17">
      <c r="O2751" s="53"/>
      <c r="Q2751" s="53"/>
    </row>
    <row r="2752" spans="15:17">
      <c r="O2752" s="53"/>
      <c r="Q2752" s="53"/>
    </row>
    <row r="2753" spans="15:17">
      <c r="O2753" s="53"/>
      <c r="Q2753" s="53"/>
    </row>
    <row r="2754" spans="15:17">
      <c r="O2754" s="53"/>
      <c r="Q2754" s="53"/>
    </row>
    <row r="2755" spans="15:17">
      <c r="O2755" s="53"/>
      <c r="Q2755" s="53"/>
    </row>
    <row r="2756" spans="15:17">
      <c r="O2756" s="53"/>
      <c r="Q2756" s="53"/>
    </row>
    <row r="2757" spans="15:17">
      <c r="O2757" s="53"/>
      <c r="Q2757" s="53"/>
    </row>
    <row r="2758" spans="15:17">
      <c r="O2758" s="53"/>
      <c r="Q2758" s="53"/>
    </row>
    <row r="2759" spans="15:17">
      <c r="O2759" s="53"/>
      <c r="Q2759" s="53"/>
    </row>
    <row r="2760" spans="15:17">
      <c r="O2760" s="53"/>
      <c r="Q2760" s="53"/>
    </row>
    <row r="2761" spans="15:17">
      <c r="O2761" s="53"/>
      <c r="Q2761" s="53"/>
    </row>
    <row r="2762" spans="15:17">
      <c r="O2762" s="53"/>
      <c r="Q2762" s="53"/>
    </row>
    <row r="2763" spans="15:17">
      <c r="O2763" s="53"/>
      <c r="Q2763" s="53"/>
    </row>
    <row r="2764" spans="15:17">
      <c r="O2764" s="53"/>
      <c r="Q2764" s="53"/>
    </row>
    <row r="2765" spans="15:17">
      <c r="O2765" s="53"/>
      <c r="Q2765" s="53"/>
    </row>
    <row r="2766" spans="15:17">
      <c r="O2766" s="53"/>
      <c r="Q2766" s="53"/>
    </row>
    <row r="2767" spans="15:17">
      <c r="O2767" s="53"/>
      <c r="Q2767" s="53"/>
    </row>
    <row r="2768" spans="15:17">
      <c r="O2768" s="53"/>
      <c r="Q2768" s="53"/>
    </row>
    <row r="2769" spans="15:17">
      <c r="O2769" s="53"/>
      <c r="Q2769" s="53"/>
    </row>
    <row r="2770" spans="15:17">
      <c r="O2770" s="53"/>
      <c r="Q2770" s="53"/>
    </row>
    <row r="2771" spans="15:17">
      <c r="O2771" s="53"/>
      <c r="Q2771" s="53"/>
    </row>
    <row r="2772" spans="15:17">
      <c r="O2772" s="53"/>
      <c r="Q2772" s="53"/>
    </row>
    <row r="2773" spans="15:17">
      <c r="O2773" s="53"/>
      <c r="Q2773" s="53"/>
    </row>
    <row r="2774" spans="15:17">
      <c r="O2774" s="53"/>
      <c r="Q2774" s="53"/>
    </row>
    <row r="2775" spans="15:17">
      <c r="O2775" s="53"/>
      <c r="Q2775" s="53"/>
    </row>
    <row r="2776" spans="15:17">
      <c r="O2776" s="53"/>
      <c r="Q2776" s="53"/>
    </row>
    <row r="2777" spans="15:17">
      <c r="O2777" s="53"/>
      <c r="Q2777" s="53"/>
    </row>
    <row r="2778" spans="15:17">
      <c r="O2778" s="53"/>
      <c r="Q2778" s="53"/>
    </row>
    <row r="2779" spans="15:17">
      <c r="O2779" s="53"/>
      <c r="Q2779" s="53"/>
    </row>
    <row r="2780" spans="15:17">
      <c r="O2780" s="53"/>
      <c r="Q2780" s="53"/>
    </row>
    <row r="2781" spans="15:17">
      <c r="O2781" s="53"/>
      <c r="Q2781" s="53"/>
    </row>
    <row r="2782" spans="15:17">
      <c r="O2782" s="53"/>
      <c r="Q2782" s="53"/>
    </row>
    <row r="2783" spans="15:17">
      <c r="O2783" s="53"/>
      <c r="Q2783" s="53"/>
    </row>
    <row r="2784" spans="15:17">
      <c r="O2784" s="53"/>
      <c r="Q2784" s="53"/>
    </row>
    <row r="2785" spans="15:17">
      <c r="O2785" s="53"/>
      <c r="Q2785" s="53"/>
    </row>
    <row r="2786" spans="15:17">
      <c r="O2786" s="53"/>
      <c r="Q2786" s="53"/>
    </row>
    <row r="2787" spans="15:17">
      <c r="O2787" s="53"/>
      <c r="Q2787" s="53"/>
    </row>
    <row r="2788" spans="15:17">
      <c r="O2788" s="53"/>
      <c r="Q2788" s="53"/>
    </row>
    <row r="2789" spans="15:17">
      <c r="O2789" s="53"/>
      <c r="Q2789" s="53"/>
    </row>
    <row r="2790" spans="15:17">
      <c r="O2790" s="53"/>
      <c r="Q2790" s="53"/>
    </row>
    <row r="2791" spans="15:17">
      <c r="O2791" s="53"/>
      <c r="Q2791" s="53"/>
    </row>
    <row r="2792" spans="15:17">
      <c r="O2792" s="53"/>
      <c r="Q2792" s="53"/>
    </row>
    <row r="2793" spans="15:17">
      <c r="O2793" s="53"/>
      <c r="Q2793" s="53"/>
    </row>
    <row r="2794" spans="15:17">
      <c r="O2794" s="53"/>
      <c r="Q2794" s="53"/>
    </row>
    <row r="2795" spans="15:17">
      <c r="O2795" s="53"/>
      <c r="Q2795" s="53"/>
    </row>
    <row r="2796" spans="15:17">
      <c r="O2796" s="53"/>
      <c r="Q2796" s="53"/>
    </row>
    <row r="2797" spans="15:17">
      <c r="O2797" s="53"/>
      <c r="Q2797" s="53"/>
    </row>
    <row r="2798" spans="15:17">
      <c r="O2798" s="53"/>
      <c r="Q2798" s="53"/>
    </row>
    <row r="2799" spans="15:17">
      <c r="O2799" s="53"/>
      <c r="Q2799" s="53"/>
    </row>
    <row r="2800" spans="15:17">
      <c r="O2800" s="53"/>
      <c r="Q2800" s="53"/>
    </row>
    <row r="2801" spans="15:17">
      <c r="O2801" s="53"/>
      <c r="Q2801" s="53"/>
    </row>
    <row r="2802" spans="15:17">
      <c r="O2802" s="53"/>
      <c r="Q2802" s="53"/>
    </row>
    <row r="2803" spans="15:17">
      <c r="O2803" s="53"/>
      <c r="Q2803" s="53"/>
    </row>
    <row r="2804" spans="15:17">
      <c r="O2804" s="53"/>
      <c r="Q2804" s="53"/>
    </row>
    <row r="2805" spans="15:17">
      <c r="O2805" s="53"/>
      <c r="Q2805" s="53"/>
    </row>
    <row r="2806" spans="15:17">
      <c r="O2806" s="53"/>
      <c r="Q2806" s="53"/>
    </row>
    <row r="2807" spans="15:17">
      <c r="O2807" s="53"/>
      <c r="Q2807" s="53"/>
    </row>
    <row r="2808" spans="15:17">
      <c r="O2808" s="53"/>
      <c r="Q2808" s="53"/>
    </row>
    <row r="2809" spans="15:17">
      <c r="O2809" s="53"/>
      <c r="Q2809" s="53"/>
    </row>
    <row r="2810" spans="15:17">
      <c r="O2810" s="53"/>
      <c r="Q2810" s="53"/>
    </row>
    <row r="2811" spans="15:17">
      <c r="O2811" s="53"/>
      <c r="Q2811" s="53"/>
    </row>
    <row r="2812" spans="15:17">
      <c r="O2812" s="53"/>
      <c r="Q2812" s="53"/>
    </row>
    <row r="2813" spans="15:17">
      <c r="O2813" s="53"/>
      <c r="Q2813" s="53"/>
    </row>
    <row r="2814" spans="15:17">
      <c r="O2814" s="53"/>
      <c r="Q2814" s="53"/>
    </row>
    <row r="2815" spans="15:17">
      <c r="O2815" s="53"/>
      <c r="Q2815" s="53"/>
    </row>
    <row r="2816" spans="15:17">
      <c r="O2816" s="53"/>
      <c r="Q2816" s="53"/>
    </row>
    <row r="2817" spans="15:17">
      <c r="O2817" s="53"/>
      <c r="Q2817" s="53"/>
    </row>
    <row r="2818" spans="15:17">
      <c r="O2818" s="53"/>
      <c r="Q2818" s="53"/>
    </row>
    <row r="2819" spans="15:17">
      <c r="O2819" s="53"/>
      <c r="Q2819" s="53"/>
    </row>
    <row r="2820" spans="15:17">
      <c r="O2820" s="53"/>
      <c r="Q2820" s="53"/>
    </row>
    <row r="2821" spans="15:17">
      <c r="O2821" s="53"/>
      <c r="Q2821" s="53"/>
    </row>
    <row r="2822" spans="15:17">
      <c r="O2822" s="53"/>
      <c r="Q2822" s="53"/>
    </row>
    <row r="2823" spans="15:17">
      <c r="O2823" s="53"/>
      <c r="Q2823" s="53"/>
    </row>
    <row r="2824" spans="15:17">
      <c r="O2824" s="53"/>
      <c r="Q2824" s="53"/>
    </row>
    <row r="2825" spans="15:17">
      <c r="O2825" s="53"/>
      <c r="Q2825" s="53"/>
    </row>
    <row r="2826" spans="15:17">
      <c r="O2826" s="53"/>
      <c r="Q2826" s="53"/>
    </row>
    <row r="2827" spans="15:17">
      <c r="O2827" s="53"/>
      <c r="Q2827" s="53"/>
    </row>
    <row r="2828" spans="15:17">
      <c r="O2828" s="53"/>
      <c r="Q2828" s="53"/>
    </row>
    <row r="2829" spans="15:17">
      <c r="O2829" s="53"/>
      <c r="Q2829" s="53"/>
    </row>
    <row r="2830" spans="15:17">
      <c r="O2830" s="53"/>
      <c r="Q2830" s="53"/>
    </row>
    <row r="2831" spans="15:17">
      <c r="O2831" s="53"/>
      <c r="Q2831" s="53"/>
    </row>
    <row r="2832" spans="15:17">
      <c r="O2832" s="53"/>
      <c r="Q2832" s="53"/>
    </row>
    <row r="2833" spans="15:17">
      <c r="O2833" s="53"/>
      <c r="Q2833" s="53"/>
    </row>
    <row r="2834" spans="15:17">
      <c r="O2834" s="53"/>
      <c r="Q2834" s="53"/>
    </row>
    <row r="2835" spans="15:17">
      <c r="O2835" s="53"/>
      <c r="Q2835" s="53"/>
    </row>
    <row r="2836" spans="15:17">
      <c r="O2836" s="53"/>
      <c r="Q2836" s="53"/>
    </row>
    <row r="2837" spans="15:17">
      <c r="O2837" s="53"/>
      <c r="Q2837" s="53"/>
    </row>
    <row r="2838" spans="15:17">
      <c r="O2838" s="53"/>
      <c r="Q2838" s="53"/>
    </row>
    <row r="2839" spans="15:17">
      <c r="O2839" s="53"/>
      <c r="Q2839" s="53"/>
    </row>
    <row r="2840" spans="15:17">
      <c r="O2840" s="53"/>
      <c r="Q2840" s="53"/>
    </row>
    <row r="2841" spans="15:17">
      <c r="O2841" s="53"/>
      <c r="Q2841" s="53"/>
    </row>
    <row r="2842" spans="15:17">
      <c r="O2842" s="53"/>
    </row>
    <row r="2843" spans="15:17">
      <c r="O2843" s="53"/>
    </row>
    <row r="2844" spans="15:17">
      <c r="O2844" s="53"/>
    </row>
    <row r="2845" spans="15:17">
      <c r="O2845" s="53"/>
    </row>
    <row r="2846" spans="15:17">
      <c r="O2846" s="53"/>
    </row>
    <row r="2847" spans="15:17">
      <c r="O2847" s="53"/>
    </row>
    <row r="2848" spans="15:17">
      <c r="O2848" s="53"/>
    </row>
    <row r="2849" spans="15:15">
      <c r="O2849" s="53"/>
    </row>
    <row r="2850" spans="15:15">
      <c r="O2850" s="53"/>
    </row>
    <row r="2851" spans="15:15">
      <c r="O2851" s="53"/>
    </row>
    <row r="2852" spans="15:15">
      <c r="O2852" s="53"/>
    </row>
    <row r="2853" spans="15:15">
      <c r="O2853" s="53"/>
    </row>
    <row r="2854" spans="15:15">
      <c r="O2854" s="53"/>
    </row>
    <row r="2855" spans="15:15">
      <c r="O2855" s="53"/>
    </row>
    <row r="2856" spans="15:15">
      <c r="O2856" s="53"/>
    </row>
    <row r="2857" spans="15:15">
      <c r="O2857" s="53"/>
    </row>
    <row r="2858" spans="15:15">
      <c r="O2858" s="53"/>
    </row>
    <row r="2859" spans="15:15">
      <c r="O2859" s="53"/>
    </row>
    <row r="2860" spans="15:15">
      <c r="O2860" s="53"/>
    </row>
    <row r="2861" spans="15:15">
      <c r="O2861" s="53"/>
    </row>
    <row r="2862" spans="15:15">
      <c r="O2862" s="53"/>
    </row>
    <row r="2863" spans="15:15">
      <c r="O2863" s="53"/>
    </row>
    <row r="2864" spans="15:15">
      <c r="O2864" s="53"/>
    </row>
    <row r="2865" spans="15:15">
      <c r="O2865" s="53"/>
    </row>
    <row r="2866" spans="15:15">
      <c r="O2866" s="53"/>
    </row>
    <row r="2867" spans="15:15">
      <c r="O2867" s="53"/>
    </row>
    <row r="2868" spans="15:15">
      <c r="O2868" s="53"/>
    </row>
    <row r="2869" spans="15:15">
      <c r="O2869" s="53"/>
    </row>
    <row r="2870" spans="15:15">
      <c r="O2870" s="53"/>
    </row>
    <row r="2871" spans="15:15">
      <c r="O2871" s="53"/>
    </row>
    <row r="2872" spans="15:15">
      <c r="O2872" s="53"/>
    </row>
    <row r="2873" spans="15:15">
      <c r="O2873" s="53"/>
    </row>
    <row r="2874" spans="15:15">
      <c r="O2874" s="53"/>
    </row>
    <row r="2875" spans="15:15">
      <c r="O2875" s="53"/>
    </row>
    <row r="2876" spans="15:15">
      <c r="O2876" s="53"/>
    </row>
    <row r="2877" spans="15:15">
      <c r="O2877" s="53"/>
    </row>
    <row r="2878" spans="15:15">
      <c r="O2878" s="53"/>
    </row>
    <row r="2879" spans="15:15">
      <c r="O2879" s="53"/>
    </row>
    <row r="2880" spans="15:15">
      <c r="O2880" s="53"/>
    </row>
    <row r="2881" spans="15:15">
      <c r="O2881" s="53"/>
    </row>
    <row r="2882" spans="15:15">
      <c r="O2882" s="53"/>
    </row>
    <row r="2883" spans="15:15">
      <c r="O2883" s="53"/>
    </row>
    <row r="2884" spans="15:15">
      <c r="O2884" s="53"/>
    </row>
    <row r="2885" spans="15:15">
      <c r="O2885" s="53"/>
    </row>
    <row r="2886" spans="15:15">
      <c r="O2886" s="53"/>
    </row>
    <row r="2887" spans="15:15">
      <c r="O2887" s="53"/>
    </row>
    <row r="2888" spans="15:15">
      <c r="O2888" s="53"/>
    </row>
    <row r="2889" spans="15:15">
      <c r="O2889" s="53"/>
    </row>
    <row r="2890" spans="15:15">
      <c r="O2890" s="53"/>
    </row>
    <row r="2891" spans="15:15">
      <c r="O2891" s="53"/>
    </row>
    <row r="2892" spans="15:15">
      <c r="O2892" s="53"/>
    </row>
    <row r="2893" spans="15:15">
      <c r="O2893" s="53"/>
    </row>
    <row r="2894" spans="15:15">
      <c r="O2894" s="53"/>
    </row>
    <row r="2895" spans="15:15">
      <c r="O2895" s="53"/>
    </row>
    <row r="2896" spans="15:15">
      <c r="O2896" s="53"/>
    </row>
    <row r="2897" spans="15:15">
      <c r="O2897" s="53"/>
    </row>
    <row r="2898" spans="15:15">
      <c r="O2898" s="53"/>
    </row>
    <row r="2899" spans="15:15">
      <c r="O2899" s="53"/>
    </row>
    <row r="2900" spans="15:15">
      <c r="O2900" s="53"/>
    </row>
    <row r="2901" spans="15:15">
      <c r="O2901" s="53"/>
    </row>
    <row r="2902" spans="15:15">
      <c r="O2902" s="53"/>
    </row>
    <row r="2903" spans="15:15">
      <c r="O2903" s="53"/>
    </row>
    <row r="2904" spans="15:15">
      <c r="O2904" s="53"/>
    </row>
    <row r="2905" spans="15:15">
      <c r="O2905" s="53"/>
    </row>
    <row r="2906" spans="15:15">
      <c r="O2906" s="53"/>
    </row>
    <row r="2907" spans="15:15">
      <c r="O2907" s="53"/>
    </row>
    <row r="2908" spans="15:15">
      <c r="O2908" s="53"/>
    </row>
    <row r="2909" spans="15:15">
      <c r="O2909" s="53"/>
    </row>
    <row r="2910" spans="15:15">
      <c r="O2910" s="53"/>
    </row>
    <row r="2911" spans="15:15">
      <c r="O2911" s="53"/>
    </row>
    <row r="2912" spans="15:15">
      <c r="O2912" s="53"/>
    </row>
    <row r="2913" spans="15:15">
      <c r="O2913" s="53"/>
    </row>
    <row r="2914" spans="15:15">
      <c r="O2914" s="53"/>
    </row>
    <row r="2915" spans="15:15">
      <c r="O2915" s="53"/>
    </row>
    <row r="2916" spans="15:15">
      <c r="O2916" s="53"/>
    </row>
    <row r="2917" spans="15:15">
      <c r="O2917" s="53"/>
    </row>
    <row r="2918" spans="15:15">
      <c r="O2918" s="53"/>
    </row>
    <row r="2919" spans="15:15">
      <c r="O2919" s="53"/>
    </row>
    <row r="2920" spans="15:15">
      <c r="O2920" s="53"/>
    </row>
    <row r="2921" spans="15:15">
      <c r="O2921" s="53"/>
    </row>
    <row r="2922" spans="15:15">
      <c r="O2922" s="53"/>
    </row>
    <row r="2923" spans="15:15">
      <c r="O2923" s="53"/>
    </row>
    <row r="2924" spans="15:15">
      <c r="O2924" s="53"/>
    </row>
    <row r="2925" spans="15:15">
      <c r="O2925" s="53"/>
    </row>
    <row r="2926" spans="15:15">
      <c r="O2926" s="53"/>
    </row>
    <row r="2927" spans="15:15">
      <c r="O2927" s="53"/>
    </row>
    <row r="2928" spans="15:15">
      <c r="O2928" s="53"/>
    </row>
    <row r="2929" spans="15:15">
      <c r="O2929" s="53"/>
    </row>
    <row r="2930" spans="15:15">
      <c r="O2930" s="53"/>
    </row>
    <row r="2931" spans="15:15">
      <c r="O2931" s="53"/>
    </row>
    <row r="2932" spans="15:15">
      <c r="O2932" s="53"/>
    </row>
    <row r="2933" spans="15:15">
      <c r="O2933" s="53"/>
    </row>
    <row r="2934" spans="15:15">
      <c r="O2934" s="53"/>
    </row>
    <row r="2935" spans="15:15">
      <c r="O2935" s="53"/>
    </row>
    <row r="2936" spans="15:15">
      <c r="O2936" s="53"/>
    </row>
    <row r="2937" spans="15:15">
      <c r="O2937" s="53"/>
    </row>
    <row r="2938" spans="15:15">
      <c r="O2938" s="53"/>
    </row>
    <row r="2939" spans="15:15">
      <c r="O2939" s="53"/>
    </row>
    <row r="2940" spans="15:15">
      <c r="O2940" s="53"/>
    </row>
    <row r="2941" spans="15:15">
      <c r="O2941" s="53"/>
    </row>
    <row r="2942" spans="15:15">
      <c r="O2942" s="53"/>
    </row>
    <row r="2943" spans="15:15">
      <c r="O2943" s="53"/>
    </row>
    <row r="2944" spans="15:15">
      <c r="O2944" s="53"/>
    </row>
    <row r="2945" spans="15:15">
      <c r="O2945" s="53"/>
    </row>
    <row r="2946" spans="15:15">
      <c r="O2946" s="53"/>
    </row>
    <row r="2947" spans="15:15">
      <c r="O2947" s="53"/>
    </row>
    <row r="2948" spans="15:15">
      <c r="O2948" s="53"/>
    </row>
    <row r="2949" spans="15:15">
      <c r="O2949" s="53"/>
    </row>
    <row r="2950" spans="15:15">
      <c r="O2950" s="53"/>
    </row>
    <row r="2951" spans="15:15">
      <c r="O2951" s="53"/>
    </row>
    <row r="2952" spans="15:15">
      <c r="O2952" s="53"/>
    </row>
    <row r="2953" spans="15:15">
      <c r="O2953" s="53"/>
    </row>
    <row r="2954" spans="15:15">
      <c r="O2954" s="53"/>
    </row>
    <row r="2955" spans="15:15">
      <c r="O2955" s="53"/>
    </row>
    <row r="2956" spans="15:15">
      <c r="O2956" s="53"/>
    </row>
    <row r="2957" spans="15:15">
      <c r="O2957" s="53"/>
    </row>
    <row r="2958" spans="15:15">
      <c r="O2958" s="53"/>
    </row>
    <row r="2959" spans="15:15">
      <c r="O2959" s="53"/>
    </row>
    <row r="2960" spans="15:15">
      <c r="O2960" s="53"/>
    </row>
    <row r="2961" spans="15:15">
      <c r="O2961" s="53"/>
    </row>
    <row r="2962" spans="15:15">
      <c r="O2962" s="53"/>
    </row>
    <row r="2963" spans="15:15">
      <c r="O2963" s="53"/>
    </row>
    <row r="2964" spans="15:15">
      <c r="O2964" s="53"/>
    </row>
    <row r="2965" spans="15:15">
      <c r="O2965" s="53"/>
    </row>
    <row r="2966" spans="15:15">
      <c r="O2966" s="53"/>
    </row>
    <row r="2967" spans="15:15">
      <c r="O2967" s="53"/>
    </row>
    <row r="2968" spans="15:15">
      <c r="O2968" s="53"/>
    </row>
    <row r="2969" spans="15:15">
      <c r="O2969" s="53"/>
    </row>
    <row r="2970" spans="15:15">
      <c r="O2970" s="53"/>
    </row>
    <row r="2971" spans="15:15">
      <c r="O2971" s="53"/>
    </row>
    <row r="2972" spans="15:15">
      <c r="O2972" s="53"/>
    </row>
    <row r="2973" spans="15:15">
      <c r="O2973" s="53"/>
    </row>
    <row r="2974" spans="15:15">
      <c r="O2974" s="53"/>
    </row>
    <row r="2975" spans="15:15">
      <c r="O2975" s="53"/>
    </row>
    <row r="2976" spans="15:15">
      <c r="O2976" s="53"/>
    </row>
    <row r="2977" spans="15:15">
      <c r="O2977" s="53"/>
    </row>
    <row r="2978" spans="15:15">
      <c r="O2978" s="53"/>
    </row>
    <row r="2979" spans="15:15">
      <c r="O2979" s="53"/>
    </row>
    <row r="2980" spans="15:15">
      <c r="O2980" s="53"/>
    </row>
    <row r="2981" spans="15:15">
      <c r="O2981" s="53"/>
    </row>
    <row r="2982" spans="15:15">
      <c r="O2982" s="53"/>
    </row>
    <row r="2983" spans="15:15">
      <c r="O2983" s="53"/>
    </row>
    <row r="2984" spans="15:15">
      <c r="O2984" s="53"/>
    </row>
    <row r="2985" spans="15:15">
      <c r="O2985" s="53"/>
    </row>
    <row r="2986" spans="15:15">
      <c r="O2986" s="53"/>
    </row>
    <row r="2987" spans="15:15">
      <c r="O2987" s="53"/>
    </row>
    <row r="2988" spans="15:15">
      <c r="O2988" s="53"/>
    </row>
    <row r="2989" spans="15:15">
      <c r="O2989" s="53"/>
    </row>
    <row r="2990" spans="15:15">
      <c r="O2990" s="53"/>
    </row>
    <row r="2991" spans="15:15">
      <c r="O2991" s="53"/>
    </row>
    <row r="2992" spans="15:15">
      <c r="O2992" s="53"/>
    </row>
    <row r="2993" spans="15:15">
      <c r="O2993" s="53"/>
    </row>
    <row r="2994" spans="15:15">
      <c r="O2994" s="53"/>
    </row>
    <row r="2995" spans="15:15">
      <c r="O2995" s="53"/>
    </row>
    <row r="2996" spans="15:15">
      <c r="O2996" s="53"/>
    </row>
    <row r="2997" spans="15:15">
      <c r="O2997" s="53"/>
    </row>
    <row r="2998" spans="15:15">
      <c r="O2998" s="53"/>
    </row>
    <row r="2999" spans="15:15">
      <c r="O2999" s="53"/>
    </row>
    <row r="3000" spans="15:15">
      <c r="O3000" s="53"/>
    </row>
    <row r="3001" spans="15:15">
      <c r="O3001" s="53"/>
    </row>
    <row r="3002" spans="15:15">
      <c r="O3002" s="53"/>
    </row>
    <row r="3003" spans="15:15">
      <c r="O3003" s="53"/>
    </row>
    <row r="3004" spans="15:15">
      <c r="O3004" s="53"/>
    </row>
    <row r="3005" spans="15:15">
      <c r="O3005" s="53"/>
    </row>
    <row r="3006" spans="15:15">
      <c r="O3006" s="53"/>
    </row>
    <row r="3007" spans="15:15">
      <c r="O3007" s="53"/>
    </row>
    <row r="3008" spans="15:15">
      <c r="O3008" s="53"/>
    </row>
    <row r="3009" spans="15:15">
      <c r="O3009" s="53"/>
    </row>
    <row r="3010" spans="15:15">
      <c r="O3010" s="53"/>
    </row>
    <row r="3011" spans="15:15">
      <c r="O3011" s="53"/>
    </row>
    <row r="3012" spans="15:15">
      <c r="O3012" s="53"/>
    </row>
    <row r="3013" spans="15:15">
      <c r="O3013" s="53"/>
    </row>
    <row r="3014" spans="15:15">
      <c r="O3014" s="53"/>
    </row>
    <row r="3015" spans="15:15">
      <c r="O3015" s="53"/>
    </row>
    <row r="3016" spans="15:15">
      <c r="O3016" s="53"/>
    </row>
    <row r="3017" spans="15:15">
      <c r="O3017" s="53"/>
    </row>
    <row r="3018" spans="15:15">
      <c r="O3018" s="53"/>
    </row>
    <row r="3019" spans="15:15">
      <c r="O3019" s="53"/>
    </row>
    <row r="3020" spans="15:15">
      <c r="O3020" s="53"/>
    </row>
    <row r="3021" spans="15:15">
      <c r="O3021" s="53"/>
    </row>
    <row r="3022" spans="15:15">
      <c r="O3022" s="53"/>
    </row>
    <row r="3023" spans="15:15">
      <c r="O3023" s="53"/>
    </row>
    <row r="3024" spans="15:15">
      <c r="O3024" s="53"/>
    </row>
    <row r="3025" spans="15:15">
      <c r="O3025" s="53"/>
    </row>
    <row r="3026" spans="15:15">
      <c r="O3026" s="53"/>
    </row>
    <row r="3027" spans="15:15">
      <c r="O3027" s="53"/>
    </row>
    <row r="3028" spans="15:15">
      <c r="O3028" s="53"/>
    </row>
    <row r="3029" spans="15:15">
      <c r="O3029" s="53"/>
    </row>
    <row r="3030" spans="15:15">
      <c r="O3030" s="53"/>
    </row>
    <row r="3031" spans="15:15">
      <c r="O3031" s="53"/>
    </row>
    <row r="3032" spans="15:15">
      <c r="O3032" s="53"/>
    </row>
    <row r="3033" spans="15:15">
      <c r="O3033" s="53"/>
    </row>
    <row r="3034" spans="15:15">
      <c r="O3034" s="53"/>
    </row>
    <row r="3035" spans="15:15">
      <c r="O3035" s="53"/>
    </row>
    <row r="3036" spans="15:15">
      <c r="O3036" s="53"/>
    </row>
    <row r="3037" spans="15:15">
      <c r="O3037" s="53"/>
    </row>
    <row r="3038" spans="15:15">
      <c r="O3038" s="53"/>
    </row>
    <row r="3039" spans="15:15">
      <c r="O3039" s="53"/>
    </row>
    <row r="3040" spans="15:15">
      <c r="O3040" s="53"/>
    </row>
    <row r="3041" spans="15:15">
      <c r="O3041" s="53"/>
    </row>
    <row r="3042" spans="15:15">
      <c r="O3042" s="53"/>
    </row>
    <row r="3043" spans="15:15">
      <c r="O3043" s="53"/>
    </row>
    <row r="3044" spans="15:15">
      <c r="O3044" s="53"/>
    </row>
    <row r="3045" spans="15:15">
      <c r="O3045" s="53"/>
    </row>
    <row r="3046" spans="15:15">
      <c r="O3046" s="53"/>
    </row>
    <row r="3047" spans="15:15">
      <c r="O3047" s="53"/>
    </row>
    <row r="3048" spans="15:15">
      <c r="O3048" s="53"/>
    </row>
    <row r="3049" spans="15:15">
      <c r="O3049" s="53"/>
    </row>
    <row r="3050" spans="15:15">
      <c r="O3050" s="53"/>
    </row>
    <row r="3051" spans="15:15">
      <c r="O3051" s="53"/>
    </row>
    <row r="3052" spans="15:15">
      <c r="O3052" s="53"/>
    </row>
    <row r="3053" spans="15:15">
      <c r="O3053" s="53"/>
    </row>
    <row r="3054" spans="15:15">
      <c r="O3054" s="53"/>
    </row>
    <row r="3055" spans="15:15">
      <c r="O3055" s="53"/>
    </row>
    <row r="3056" spans="15:15">
      <c r="O3056" s="53"/>
    </row>
    <row r="3057" spans="15:15">
      <c r="O3057" s="53"/>
    </row>
    <row r="3058" spans="15:15">
      <c r="O3058" s="53"/>
    </row>
    <row r="3059" spans="15:15">
      <c r="O3059" s="53"/>
    </row>
    <row r="3060" spans="15:15">
      <c r="O3060" s="53"/>
    </row>
    <row r="3061" spans="15:15">
      <c r="O3061" s="53"/>
    </row>
    <row r="3062" spans="15:15">
      <c r="O3062" s="53"/>
    </row>
    <row r="3063" spans="15:15">
      <c r="O3063" s="53"/>
    </row>
    <row r="3064" spans="15:15">
      <c r="O3064" s="53"/>
    </row>
    <row r="3065" spans="15:15">
      <c r="O3065" s="53"/>
    </row>
    <row r="3066" spans="15:15">
      <c r="O3066" s="53"/>
    </row>
    <row r="3067" spans="15:15">
      <c r="O3067" s="53"/>
    </row>
    <row r="3068" spans="15:15">
      <c r="O3068" s="53"/>
    </row>
    <row r="3069" spans="15:15">
      <c r="O3069" s="53"/>
    </row>
    <row r="3070" spans="15:15">
      <c r="O3070" s="53"/>
    </row>
    <row r="3071" spans="15:15">
      <c r="O3071" s="53"/>
    </row>
    <row r="3072" spans="15:15">
      <c r="O3072" s="53"/>
    </row>
    <row r="3073" spans="15:15">
      <c r="O3073" s="53"/>
    </row>
    <row r="3074" spans="15:15">
      <c r="O3074" s="53"/>
    </row>
    <row r="3075" spans="15:15">
      <c r="O3075" s="53"/>
    </row>
    <row r="3076" spans="15:15">
      <c r="O3076" s="53"/>
    </row>
    <row r="3077" spans="15:15">
      <c r="O3077" s="53"/>
    </row>
    <row r="3078" spans="15:15">
      <c r="O3078" s="53"/>
    </row>
    <row r="3079" spans="15:15">
      <c r="O3079" s="53"/>
    </row>
    <row r="3080" spans="15:15">
      <c r="O3080" s="53"/>
    </row>
    <row r="3081" spans="15:15">
      <c r="O3081" s="53"/>
    </row>
    <row r="3082" spans="15:15">
      <c r="O3082" s="53"/>
    </row>
    <row r="3083" spans="15:15">
      <c r="O3083" s="53"/>
    </row>
    <row r="3084" spans="15:15">
      <c r="O3084" s="53"/>
    </row>
    <row r="3085" spans="15:15">
      <c r="O3085" s="53"/>
    </row>
    <row r="3086" spans="15:15">
      <c r="O3086" s="53"/>
    </row>
    <row r="3087" spans="15:15">
      <c r="O3087" s="53"/>
    </row>
    <row r="3088" spans="15:15">
      <c r="O3088" s="53"/>
    </row>
    <row r="3089" spans="15:15">
      <c r="O3089" s="53"/>
    </row>
    <row r="3090" spans="15:15">
      <c r="O3090" s="53"/>
    </row>
    <row r="3091" spans="15:15">
      <c r="O3091" s="53"/>
    </row>
    <row r="3092" spans="15:15">
      <c r="O3092" s="53"/>
    </row>
    <row r="3093" spans="15:15">
      <c r="O3093" s="53"/>
    </row>
    <row r="3094" spans="15:15">
      <c r="O3094" s="53"/>
    </row>
    <row r="3095" spans="15:15">
      <c r="O3095" s="53"/>
    </row>
    <row r="3096" spans="15:15">
      <c r="O3096" s="53"/>
    </row>
    <row r="3097" spans="15:15">
      <c r="O3097" s="53"/>
    </row>
    <row r="3098" spans="15:15">
      <c r="O3098" s="53"/>
    </row>
    <row r="3099" spans="15:15">
      <c r="O3099" s="53"/>
    </row>
    <row r="3100" spans="15:15">
      <c r="O3100" s="53"/>
    </row>
    <row r="3101" spans="15:15">
      <c r="O3101" s="53"/>
    </row>
    <row r="3102" spans="15:15">
      <c r="O3102" s="53"/>
    </row>
    <row r="3103" spans="15:15">
      <c r="O3103" s="53"/>
    </row>
    <row r="3104" spans="15:15">
      <c r="O3104" s="53"/>
    </row>
    <row r="3105" spans="15:15">
      <c r="O3105" s="53"/>
    </row>
    <row r="3106" spans="15:15">
      <c r="O3106" s="53"/>
    </row>
    <row r="3107" spans="15:15">
      <c r="O3107" s="53"/>
    </row>
    <row r="3108" spans="15:15">
      <c r="O3108" s="53"/>
    </row>
    <row r="3109" spans="15:15">
      <c r="O3109" s="53"/>
    </row>
    <row r="3110" spans="15:15">
      <c r="O3110" s="53"/>
    </row>
    <row r="3111" spans="15:15">
      <c r="O3111" s="53"/>
    </row>
    <row r="3112" spans="15:15">
      <c r="O3112" s="53"/>
    </row>
    <row r="3113" spans="15:15">
      <c r="O3113" s="53"/>
    </row>
    <row r="3114" spans="15:15">
      <c r="O3114" s="53"/>
    </row>
    <row r="3115" spans="15:15">
      <c r="O3115" s="53"/>
    </row>
    <row r="3116" spans="15:15">
      <c r="O3116" s="53"/>
    </row>
    <row r="3117" spans="15:15">
      <c r="O3117" s="53"/>
    </row>
    <row r="3118" spans="15:15">
      <c r="O3118" s="53"/>
    </row>
    <row r="3119" spans="15:15">
      <c r="O3119" s="53"/>
    </row>
    <row r="3120" spans="15:15">
      <c r="O3120" s="53"/>
    </row>
    <row r="3121" spans="15:15">
      <c r="O3121" s="53"/>
    </row>
    <row r="3122" spans="15:15">
      <c r="O3122" s="53"/>
    </row>
    <row r="3123" spans="15:15">
      <c r="O3123" s="53"/>
    </row>
    <row r="3124" spans="15:15">
      <c r="O3124" s="53"/>
    </row>
    <row r="3125" spans="15:15">
      <c r="O3125" s="53"/>
    </row>
    <row r="3126" spans="15:15">
      <c r="O3126" s="53"/>
    </row>
    <row r="3127" spans="15:15">
      <c r="O3127" s="53"/>
    </row>
    <row r="3128" spans="15:15">
      <c r="O3128" s="53"/>
    </row>
    <row r="3129" spans="15:15">
      <c r="O3129" s="53"/>
    </row>
    <row r="3130" spans="15:15">
      <c r="O3130" s="53"/>
    </row>
    <row r="3131" spans="15:15">
      <c r="O3131" s="53"/>
    </row>
    <row r="3132" spans="15:15">
      <c r="O3132" s="53"/>
    </row>
    <row r="3133" spans="15:15">
      <c r="O3133" s="53"/>
    </row>
    <row r="3134" spans="15:15">
      <c r="O3134" s="53"/>
    </row>
    <row r="3135" spans="15:15">
      <c r="O3135" s="53"/>
    </row>
    <row r="3136" spans="15:15">
      <c r="O3136" s="53"/>
    </row>
    <row r="3137" spans="15:15">
      <c r="O3137" s="53"/>
    </row>
    <row r="3138" spans="15:15">
      <c r="O3138" s="53"/>
    </row>
    <row r="3139" spans="15:15">
      <c r="O3139" s="53"/>
    </row>
    <row r="3140" spans="15:15">
      <c r="O3140" s="53"/>
    </row>
    <row r="3141" spans="15:15">
      <c r="O3141" s="53"/>
    </row>
    <row r="3142" spans="15:15">
      <c r="O3142" s="53"/>
    </row>
    <row r="3143" spans="15:15">
      <c r="O3143" s="53"/>
    </row>
    <row r="3144" spans="15:15">
      <c r="O3144" s="53"/>
    </row>
    <row r="3145" spans="15:15">
      <c r="O3145" s="53"/>
    </row>
    <row r="3146" spans="15:15">
      <c r="O3146" s="53"/>
    </row>
    <row r="3147" spans="15:15">
      <c r="O3147" s="53"/>
    </row>
    <row r="3148" spans="15:15">
      <c r="O3148" s="53"/>
    </row>
    <row r="3149" spans="15:15">
      <c r="O3149" s="53"/>
    </row>
    <row r="3150" spans="15:15">
      <c r="O3150" s="53"/>
    </row>
    <row r="3151" spans="15:15">
      <c r="O3151" s="53"/>
    </row>
    <row r="3152" spans="15:15">
      <c r="O3152" s="53"/>
    </row>
    <row r="3153" spans="15:15">
      <c r="O3153" s="53"/>
    </row>
    <row r="3154" spans="15:15">
      <c r="O3154" s="53"/>
    </row>
    <row r="3155" spans="15:15">
      <c r="O3155" s="53"/>
    </row>
    <row r="3156" spans="15:15">
      <c r="O3156" s="53"/>
    </row>
    <row r="3157" spans="15:15">
      <c r="O3157" s="53"/>
    </row>
    <row r="3158" spans="15:15">
      <c r="O3158" s="53"/>
    </row>
    <row r="3159" spans="15:15">
      <c r="O3159" s="53"/>
    </row>
    <row r="3160" spans="15:15">
      <c r="O3160" s="53"/>
    </row>
    <row r="3161" spans="15:15">
      <c r="O3161" s="53"/>
    </row>
    <row r="3162" spans="15:15">
      <c r="O3162" s="53"/>
    </row>
    <row r="3163" spans="15:15">
      <c r="O3163" s="53"/>
    </row>
    <row r="3164" spans="15:15">
      <c r="O3164" s="53"/>
    </row>
    <row r="3165" spans="15:15">
      <c r="O3165" s="53"/>
    </row>
    <row r="3166" spans="15:15">
      <c r="O3166" s="53"/>
    </row>
    <row r="3167" spans="15:15">
      <c r="O3167" s="53"/>
    </row>
    <row r="3168" spans="15:15">
      <c r="O3168" s="53"/>
    </row>
    <row r="3169" spans="15:15">
      <c r="O3169" s="53"/>
    </row>
    <row r="3170" spans="15:15">
      <c r="O3170" s="53"/>
    </row>
    <row r="3171" spans="15:15">
      <c r="O3171" s="53"/>
    </row>
    <row r="3172" spans="15:15">
      <c r="O3172" s="53"/>
    </row>
    <row r="3173" spans="15:15">
      <c r="O3173" s="53"/>
    </row>
    <row r="3174" spans="15:15">
      <c r="O3174" s="53"/>
    </row>
    <row r="3175" spans="15:15">
      <c r="O3175" s="53"/>
    </row>
    <row r="3176" spans="15:15">
      <c r="O3176" s="53"/>
    </row>
    <row r="3177" spans="15:15">
      <c r="O3177" s="53"/>
    </row>
    <row r="3178" spans="15:15">
      <c r="O3178" s="53"/>
    </row>
    <row r="3179" spans="15:15">
      <c r="O3179" s="53"/>
    </row>
    <row r="3180" spans="15:15">
      <c r="O3180" s="53"/>
    </row>
    <row r="3181" spans="15:15">
      <c r="O3181" s="53"/>
    </row>
    <row r="3182" spans="15:15">
      <c r="O3182" s="53"/>
    </row>
    <row r="3183" spans="15:15">
      <c r="O3183" s="53"/>
    </row>
    <row r="3184" spans="15:15">
      <c r="O3184" s="53"/>
    </row>
    <row r="3185" spans="15:15">
      <c r="O3185" s="53"/>
    </row>
    <row r="3186" spans="15:15">
      <c r="O3186" s="53"/>
    </row>
    <row r="3187" spans="15:15">
      <c r="O3187" s="53"/>
    </row>
    <row r="3188" spans="15:15">
      <c r="O3188" s="53"/>
    </row>
    <row r="3189" spans="15:15">
      <c r="O3189" s="53"/>
    </row>
    <row r="3190" spans="15:15">
      <c r="O3190" s="53"/>
    </row>
    <row r="3191" spans="15:15">
      <c r="O3191" s="53"/>
    </row>
    <row r="3192" spans="15:15">
      <c r="O3192" s="53"/>
    </row>
    <row r="3193" spans="15:15">
      <c r="O3193" s="53"/>
    </row>
    <row r="3194" spans="15:15">
      <c r="O3194" s="53"/>
    </row>
    <row r="3195" spans="15:15">
      <c r="O3195" s="53"/>
    </row>
    <row r="3196" spans="15:15">
      <c r="O3196" s="53"/>
    </row>
    <row r="3197" spans="15:15">
      <c r="O3197" s="53"/>
    </row>
    <row r="3198" spans="15:15">
      <c r="O3198" s="53"/>
    </row>
    <row r="3199" spans="15:15">
      <c r="O3199" s="53"/>
    </row>
    <row r="3200" spans="15:15">
      <c r="O3200" s="53"/>
    </row>
    <row r="3201" spans="15:15">
      <c r="O3201" s="53"/>
    </row>
    <row r="3202" spans="15:15">
      <c r="O3202" s="53"/>
    </row>
    <row r="3203" spans="15:15">
      <c r="O3203" s="53"/>
    </row>
    <row r="3204" spans="15:15">
      <c r="O3204" s="53"/>
    </row>
    <row r="3205" spans="15:15">
      <c r="O3205" s="53"/>
    </row>
    <row r="3206" spans="15:15">
      <c r="O3206" s="53"/>
    </row>
    <row r="3207" spans="15:15">
      <c r="O3207" s="53"/>
    </row>
    <row r="3208" spans="15:15">
      <c r="O3208" s="53"/>
    </row>
    <row r="3209" spans="15:15">
      <c r="O3209" s="53"/>
    </row>
    <row r="3210" spans="15:15">
      <c r="O3210" s="53"/>
    </row>
    <row r="3211" spans="15:15">
      <c r="O3211" s="53"/>
    </row>
    <row r="3212" spans="15:15">
      <c r="O3212" s="53"/>
    </row>
    <row r="3213" spans="15:15">
      <c r="O3213" s="53"/>
    </row>
    <row r="3214" spans="15:15">
      <c r="O3214" s="53"/>
    </row>
    <row r="3215" spans="15:15">
      <c r="O3215" s="53"/>
    </row>
    <row r="3216" spans="15:15">
      <c r="O3216" s="53"/>
    </row>
    <row r="3217" spans="15:15">
      <c r="O3217" s="53"/>
    </row>
    <row r="3218" spans="15:15">
      <c r="O3218" s="53"/>
    </row>
    <row r="3219" spans="15:15">
      <c r="O3219" s="53"/>
    </row>
    <row r="3220" spans="15:15">
      <c r="O3220" s="53"/>
    </row>
    <row r="3221" spans="15:15">
      <c r="O3221" s="53"/>
    </row>
    <row r="3222" spans="15:15">
      <c r="O3222" s="53"/>
    </row>
    <row r="3223" spans="15:15">
      <c r="O3223" s="53"/>
    </row>
    <row r="3224" spans="15:15">
      <c r="O3224" s="53"/>
    </row>
    <row r="3225" spans="15:15">
      <c r="O3225" s="53"/>
    </row>
    <row r="3226" spans="15:15">
      <c r="O3226" s="53"/>
    </row>
    <row r="3227" spans="15:15">
      <c r="O3227" s="53"/>
    </row>
    <row r="3228" spans="15:15">
      <c r="O3228" s="53"/>
    </row>
    <row r="3229" spans="15:15">
      <c r="O3229" s="53"/>
    </row>
    <row r="3230" spans="15:15">
      <c r="O3230" s="53"/>
    </row>
    <row r="3231" spans="15:15">
      <c r="O3231" s="53"/>
    </row>
    <row r="3232" spans="15:15">
      <c r="O3232" s="53"/>
    </row>
    <row r="3233" spans="15:15">
      <c r="O3233" s="53"/>
    </row>
    <row r="3234" spans="15:15">
      <c r="O3234" s="53"/>
    </row>
    <row r="3235" spans="15:15">
      <c r="O3235" s="53"/>
    </row>
    <row r="3236" spans="15:15">
      <c r="O3236" s="53"/>
    </row>
    <row r="3237" spans="15:15">
      <c r="O3237" s="53"/>
    </row>
    <row r="3238" spans="15:15">
      <c r="O3238" s="53"/>
    </row>
    <row r="3239" spans="15:15">
      <c r="O3239" s="53"/>
    </row>
    <row r="3240" spans="15:15">
      <c r="O3240" s="53"/>
    </row>
    <row r="3241" spans="15:15">
      <c r="O3241" s="53"/>
    </row>
    <row r="3242" spans="15:15">
      <c r="O3242" s="53"/>
    </row>
    <row r="3243" spans="15:15">
      <c r="O3243" s="53"/>
    </row>
    <row r="3244" spans="15:15">
      <c r="O3244" s="53"/>
    </row>
    <row r="3245" spans="15:15">
      <c r="O3245" s="53"/>
    </row>
    <row r="3246" spans="15:15">
      <c r="O3246" s="53"/>
    </row>
    <row r="3247" spans="15:15">
      <c r="O3247" s="53"/>
    </row>
    <row r="3248" spans="15:15">
      <c r="O3248" s="53"/>
    </row>
    <row r="3249" spans="15:15">
      <c r="O3249" s="53"/>
    </row>
    <row r="3250" spans="15:15">
      <c r="O3250" s="53"/>
    </row>
    <row r="3251" spans="15:15">
      <c r="O3251" s="53"/>
    </row>
    <row r="3252" spans="15:15">
      <c r="O3252" s="53"/>
    </row>
    <row r="3253" spans="15:15">
      <c r="O3253" s="53"/>
    </row>
    <row r="3254" spans="15:15">
      <c r="O3254" s="53"/>
    </row>
    <row r="3255" spans="15:15">
      <c r="O3255" s="53"/>
    </row>
    <row r="3256" spans="15:15">
      <c r="O3256" s="53"/>
    </row>
    <row r="3257" spans="15:15">
      <c r="O3257" s="53"/>
    </row>
    <row r="3258" spans="15:15">
      <c r="O3258" s="53"/>
    </row>
    <row r="3259" spans="15:15">
      <c r="O3259" s="53"/>
    </row>
    <row r="3260" spans="15:15">
      <c r="O3260" s="53"/>
    </row>
    <row r="3261" spans="15:15">
      <c r="O3261" s="53"/>
    </row>
    <row r="3262" spans="15:15">
      <c r="O3262" s="53"/>
    </row>
    <row r="3263" spans="15:15">
      <c r="O3263" s="53"/>
    </row>
    <row r="3264" spans="15:15">
      <c r="O3264" s="53"/>
    </row>
    <row r="3265" spans="15:15">
      <c r="O3265" s="53"/>
    </row>
    <row r="3266" spans="15:15">
      <c r="O3266" s="53"/>
    </row>
    <row r="3267" spans="15:15">
      <c r="O3267" s="53"/>
    </row>
    <row r="3268" spans="15:15">
      <c r="O3268" s="53"/>
    </row>
    <row r="3269" spans="15:15">
      <c r="O3269" s="53"/>
    </row>
    <row r="3270" spans="15:15">
      <c r="O3270" s="53"/>
    </row>
    <row r="3271" spans="15:15">
      <c r="O3271" s="53"/>
    </row>
    <row r="3272" spans="15:15">
      <c r="O3272" s="53"/>
    </row>
    <row r="3273" spans="15:15">
      <c r="O3273" s="53"/>
    </row>
    <row r="3274" spans="15:15">
      <c r="O3274" s="53"/>
    </row>
    <row r="3275" spans="15:15">
      <c r="O3275" s="53"/>
    </row>
    <row r="3276" spans="15:15">
      <c r="O3276" s="53"/>
    </row>
    <row r="3277" spans="15:15">
      <c r="O3277" s="53"/>
    </row>
    <row r="3278" spans="15:15">
      <c r="O3278" s="53"/>
    </row>
    <row r="3279" spans="15:15">
      <c r="O3279" s="53"/>
    </row>
    <row r="3280" spans="15:15">
      <c r="O3280" s="53"/>
    </row>
    <row r="3281" spans="15:15">
      <c r="O3281" s="53"/>
    </row>
    <row r="3282" spans="15:15">
      <c r="O3282" s="53"/>
    </row>
    <row r="3283" spans="15:15">
      <c r="O3283" s="53"/>
    </row>
    <row r="3284" spans="15:15">
      <c r="O3284" s="53"/>
    </row>
    <row r="3285" spans="15:15">
      <c r="O3285" s="53"/>
    </row>
    <row r="3286" spans="15:15">
      <c r="O3286" s="53"/>
    </row>
    <row r="3287" spans="15:15">
      <c r="O3287" s="53"/>
    </row>
    <row r="3288" spans="15:15">
      <c r="O3288" s="53"/>
    </row>
    <row r="3289" spans="15:15">
      <c r="O3289" s="53"/>
    </row>
    <row r="3290" spans="15:15">
      <c r="O3290" s="53"/>
    </row>
    <row r="3291" spans="15:15">
      <c r="O3291" s="53"/>
    </row>
    <row r="3292" spans="15:15">
      <c r="O3292" s="53"/>
    </row>
    <row r="3293" spans="15:15">
      <c r="O3293" s="53"/>
    </row>
    <row r="3294" spans="15:15">
      <c r="O3294" s="53"/>
    </row>
    <row r="3295" spans="15:15">
      <c r="O3295" s="53"/>
    </row>
    <row r="3296" spans="15:15">
      <c r="O3296" s="53"/>
    </row>
    <row r="3297" spans="15:15">
      <c r="O3297" s="53"/>
    </row>
    <row r="3298" spans="15:15">
      <c r="O3298" s="53"/>
    </row>
    <row r="3299" spans="15:15">
      <c r="O3299" s="53"/>
    </row>
    <row r="3300" spans="15:15">
      <c r="O3300" s="53"/>
    </row>
    <row r="3301" spans="15:15">
      <c r="O3301" s="53"/>
    </row>
    <row r="3302" spans="15:15">
      <c r="O3302" s="53"/>
    </row>
    <row r="3303" spans="15:15">
      <c r="O3303" s="53"/>
    </row>
    <row r="3304" spans="15:15">
      <c r="O3304" s="53"/>
    </row>
    <row r="3305" spans="15:15">
      <c r="O3305" s="53"/>
    </row>
    <row r="3306" spans="15:15">
      <c r="O3306" s="53"/>
    </row>
    <row r="3307" spans="15:15">
      <c r="O3307" s="53"/>
    </row>
    <row r="3308" spans="15:15">
      <c r="O3308" s="53"/>
    </row>
    <row r="3309" spans="15:15">
      <c r="O3309" s="53"/>
    </row>
    <row r="3310" spans="15:15">
      <c r="O3310" s="53"/>
    </row>
    <row r="3311" spans="15:15">
      <c r="O3311" s="53"/>
    </row>
    <row r="3312" spans="15:15">
      <c r="O3312" s="53"/>
    </row>
    <row r="3313" spans="15:15">
      <c r="O3313" s="53"/>
    </row>
    <row r="3314" spans="15:15">
      <c r="O3314" s="53"/>
    </row>
    <row r="3315" spans="15:15">
      <c r="O3315" s="53"/>
    </row>
    <row r="3316" spans="15:15">
      <c r="O3316" s="53"/>
    </row>
    <row r="3317" spans="15:15">
      <c r="O3317" s="53"/>
    </row>
    <row r="3318" spans="15:15">
      <c r="O3318" s="53"/>
    </row>
    <row r="3319" spans="15:15">
      <c r="O3319" s="53"/>
    </row>
    <row r="3320" spans="15:15">
      <c r="O3320" s="53"/>
    </row>
    <row r="3321" spans="15:15">
      <c r="O3321" s="53"/>
    </row>
    <row r="3322" spans="15:15">
      <c r="O3322" s="53"/>
    </row>
    <row r="3323" spans="15:15">
      <c r="O3323" s="53"/>
    </row>
    <row r="3324" spans="15:15">
      <c r="O3324" s="53"/>
    </row>
    <row r="3325" spans="15:15">
      <c r="O3325" s="53"/>
    </row>
    <row r="3326" spans="15:15">
      <c r="O3326" s="53"/>
    </row>
    <row r="3327" spans="15:15">
      <c r="O3327" s="53"/>
    </row>
    <row r="3328" spans="15:15">
      <c r="O3328" s="53"/>
    </row>
    <row r="3329" spans="15:15">
      <c r="O3329" s="53"/>
    </row>
    <row r="3330" spans="15:15">
      <c r="O3330" s="53"/>
    </row>
    <row r="3331" spans="15:15">
      <c r="O3331" s="53"/>
    </row>
    <row r="3332" spans="15:15">
      <c r="O3332" s="53"/>
    </row>
    <row r="3333" spans="15:15">
      <c r="O3333" s="53"/>
    </row>
    <row r="3334" spans="15:15">
      <c r="O3334" s="53"/>
    </row>
    <row r="3335" spans="15:15">
      <c r="O3335" s="53"/>
    </row>
    <row r="3336" spans="15:15">
      <c r="O3336" s="53"/>
    </row>
    <row r="3337" spans="15:15">
      <c r="O3337" s="53"/>
    </row>
    <row r="3338" spans="15:15">
      <c r="O3338" s="53"/>
    </row>
    <row r="3339" spans="15:15">
      <c r="O3339" s="53"/>
    </row>
    <row r="3340" spans="15:15">
      <c r="O3340" s="53"/>
    </row>
    <row r="3341" spans="15:15">
      <c r="O3341" s="53"/>
    </row>
    <row r="3342" spans="15:15">
      <c r="O3342" s="53"/>
    </row>
    <row r="3343" spans="15:15">
      <c r="O3343" s="53"/>
    </row>
    <row r="3344" spans="15:15">
      <c r="O3344" s="53"/>
    </row>
    <row r="3345" spans="15:15">
      <c r="O3345" s="53"/>
    </row>
    <row r="3346" spans="15:15">
      <c r="O3346" s="53"/>
    </row>
    <row r="3347" spans="15:15">
      <c r="O3347" s="53"/>
    </row>
    <row r="3348" spans="15:15">
      <c r="O3348" s="53"/>
    </row>
    <row r="3349" spans="15:15">
      <c r="O3349" s="53"/>
    </row>
    <row r="3350" spans="15:15">
      <c r="O3350" s="53"/>
    </row>
    <row r="3351" spans="15:15">
      <c r="O3351" s="53"/>
    </row>
    <row r="3352" spans="15:15">
      <c r="O3352" s="53"/>
    </row>
    <row r="3353" spans="15:15">
      <c r="O3353" s="53"/>
    </row>
    <row r="3354" spans="15:15">
      <c r="O3354" s="53"/>
    </row>
    <row r="3355" spans="15:15">
      <c r="O3355" s="53"/>
    </row>
    <row r="3356" spans="15:15">
      <c r="O3356" s="53"/>
    </row>
    <row r="3357" spans="15:15">
      <c r="O3357" s="53"/>
    </row>
    <row r="3358" spans="15:15">
      <c r="O3358" s="53"/>
    </row>
    <row r="3359" spans="15:15">
      <c r="O3359" s="53"/>
    </row>
    <row r="3360" spans="15:15">
      <c r="O3360" s="53"/>
    </row>
    <row r="3361" spans="15:15">
      <c r="O3361" s="53"/>
    </row>
    <row r="3362" spans="15:15">
      <c r="O3362" s="53"/>
    </row>
    <row r="3363" spans="15:15">
      <c r="O3363" s="53"/>
    </row>
    <row r="3364" spans="15:15">
      <c r="O3364" s="53"/>
    </row>
    <row r="3365" spans="15:15">
      <c r="O3365" s="53"/>
    </row>
    <row r="3366" spans="15:15">
      <c r="O3366" s="53"/>
    </row>
    <row r="3367" spans="15:15">
      <c r="O3367" s="53"/>
    </row>
    <row r="3368" spans="15:15">
      <c r="O3368" s="53"/>
    </row>
    <row r="3369" spans="15:15">
      <c r="O3369" s="53"/>
    </row>
    <row r="3370" spans="15:15">
      <c r="O3370" s="53"/>
    </row>
    <row r="3371" spans="15:15">
      <c r="O3371" s="53"/>
    </row>
    <row r="3372" spans="15:15">
      <c r="O3372" s="53"/>
    </row>
    <row r="3373" spans="15:15">
      <c r="O3373" s="53"/>
    </row>
    <row r="3374" spans="15:15">
      <c r="O3374" s="53"/>
    </row>
    <row r="3375" spans="15:15">
      <c r="O3375" s="53"/>
    </row>
    <row r="3376" spans="15:15">
      <c r="O3376" s="53"/>
    </row>
    <row r="3377" spans="15:15">
      <c r="O3377" s="53"/>
    </row>
    <row r="3378" spans="15:15">
      <c r="O3378" s="53"/>
    </row>
    <row r="3379" spans="15:15">
      <c r="O3379" s="53"/>
    </row>
    <row r="3380" spans="15:15">
      <c r="O3380" s="53"/>
    </row>
    <row r="3381" spans="15:15">
      <c r="O3381" s="53"/>
    </row>
    <row r="3382" spans="15:15">
      <c r="O3382" s="53"/>
    </row>
    <row r="3383" spans="15:15">
      <c r="O3383" s="53"/>
    </row>
    <row r="3384" spans="15:15">
      <c r="O3384" s="53"/>
    </row>
    <row r="3385" spans="15:15">
      <c r="O3385" s="53"/>
    </row>
    <row r="3386" spans="15:15">
      <c r="O3386" s="53"/>
    </row>
    <row r="3387" spans="15:15">
      <c r="O3387" s="53"/>
    </row>
    <row r="3388" spans="15:15">
      <c r="O3388" s="53"/>
    </row>
    <row r="3389" spans="15:15">
      <c r="O3389" s="53"/>
    </row>
    <row r="3390" spans="15:15">
      <c r="O3390" s="53"/>
    </row>
    <row r="3391" spans="15:15">
      <c r="O3391" s="53"/>
    </row>
    <row r="3392" spans="15:15">
      <c r="O3392" s="53"/>
    </row>
    <row r="3393" spans="15:15">
      <c r="O3393" s="53"/>
    </row>
    <row r="3394" spans="15:15">
      <c r="O3394" s="53"/>
    </row>
    <row r="3395" spans="15:15">
      <c r="O3395" s="53"/>
    </row>
    <row r="3396" spans="15:15">
      <c r="O3396" s="53"/>
    </row>
    <row r="3397" spans="15:15">
      <c r="O3397" s="53"/>
    </row>
    <row r="3398" spans="15:15">
      <c r="O3398" s="53"/>
    </row>
    <row r="3399" spans="15:15">
      <c r="O3399" s="53"/>
    </row>
    <row r="3400" spans="15:15">
      <c r="O3400" s="53"/>
    </row>
    <row r="3401" spans="15:15">
      <c r="O3401" s="53"/>
    </row>
    <row r="3402" spans="15:15">
      <c r="O3402" s="53"/>
    </row>
    <row r="3403" spans="15:15">
      <c r="O3403" s="53"/>
    </row>
    <row r="3404" spans="15:15">
      <c r="O3404" s="53"/>
    </row>
    <row r="3405" spans="15:15">
      <c r="O3405" s="53"/>
    </row>
    <row r="3406" spans="15:15">
      <c r="O3406" s="53"/>
    </row>
    <row r="3407" spans="15:15">
      <c r="O3407" s="53"/>
    </row>
    <row r="3408" spans="15:15">
      <c r="O3408" s="53"/>
    </row>
    <row r="3409" spans="15:15">
      <c r="O3409" s="53"/>
    </row>
    <row r="3410" spans="15:15">
      <c r="O3410" s="53"/>
    </row>
    <row r="3411" spans="15:15">
      <c r="O3411" s="53"/>
    </row>
    <row r="3412" spans="15:15">
      <c r="O3412" s="53"/>
    </row>
    <row r="3413" spans="15:15">
      <c r="O3413" s="53"/>
    </row>
    <row r="3414" spans="15:15">
      <c r="O3414" s="53"/>
    </row>
    <row r="3415" spans="15:15">
      <c r="O3415" s="53"/>
    </row>
    <row r="3416" spans="15:15">
      <c r="O3416" s="53"/>
    </row>
    <row r="3417" spans="15:15">
      <c r="O3417" s="53"/>
    </row>
    <row r="3418" spans="15:15">
      <c r="O3418" s="53"/>
    </row>
    <row r="3419" spans="15:15">
      <c r="O3419" s="53"/>
    </row>
    <row r="3420" spans="15:15">
      <c r="O3420" s="53"/>
    </row>
    <row r="3421" spans="15:15">
      <c r="O3421" s="53"/>
    </row>
    <row r="3422" spans="15:15">
      <c r="O3422" s="53"/>
    </row>
    <row r="3423" spans="15:15">
      <c r="O3423" s="53"/>
    </row>
    <row r="3424" spans="15:15">
      <c r="O3424" s="53"/>
    </row>
    <row r="3425" spans="15:15">
      <c r="O3425" s="53"/>
    </row>
    <row r="3426" spans="15:15">
      <c r="O3426" s="53"/>
    </row>
    <row r="3427" spans="15:15">
      <c r="O3427" s="53"/>
    </row>
    <row r="3428" spans="15:15">
      <c r="O3428" s="53"/>
    </row>
    <row r="3429" spans="15:15">
      <c r="O3429" s="53"/>
    </row>
    <row r="3430" spans="15:15">
      <c r="O3430" s="53"/>
    </row>
    <row r="3431" spans="15:15">
      <c r="O3431" s="53"/>
    </row>
    <row r="3432" spans="15:15">
      <c r="O3432" s="53"/>
    </row>
    <row r="3433" spans="15:15">
      <c r="O3433" s="53"/>
    </row>
    <row r="3434" spans="15:15">
      <c r="O3434" s="53"/>
    </row>
    <row r="3435" spans="15:15">
      <c r="O3435" s="53"/>
    </row>
    <row r="3436" spans="15:15">
      <c r="O3436" s="53"/>
    </row>
    <row r="3437" spans="15:15">
      <c r="O3437" s="53"/>
    </row>
    <row r="3438" spans="15:15">
      <c r="O3438" s="53"/>
    </row>
    <row r="3439" spans="15:15">
      <c r="O3439" s="53"/>
    </row>
    <row r="3440" spans="15:15">
      <c r="O3440" s="53"/>
    </row>
    <row r="3441" spans="15:15">
      <c r="O3441" s="53"/>
    </row>
    <row r="3442" spans="15:15">
      <c r="O3442" s="53"/>
    </row>
    <row r="3443" spans="15:15">
      <c r="O3443" s="53"/>
    </row>
    <row r="3444" spans="15:15">
      <c r="O3444" s="53"/>
    </row>
    <row r="3445" spans="15:15">
      <c r="O3445" s="53"/>
    </row>
    <row r="3446" spans="15:15">
      <c r="O3446" s="53"/>
    </row>
    <row r="3447" spans="15:15">
      <c r="O3447" s="53"/>
    </row>
    <row r="3448" spans="15:15">
      <c r="O3448" s="53"/>
    </row>
    <row r="3449" spans="15:15">
      <c r="O3449" s="53"/>
    </row>
    <row r="3450" spans="15:15">
      <c r="O3450" s="53"/>
    </row>
    <row r="3451" spans="15:15">
      <c r="O3451" s="53"/>
    </row>
    <row r="3452" spans="15:15">
      <c r="O3452" s="53"/>
    </row>
    <row r="3453" spans="15:15">
      <c r="O3453" s="53"/>
    </row>
    <row r="3454" spans="15:15">
      <c r="O3454" s="53"/>
    </row>
    <row r="3455" spans="15:15">
      <c r="O3455" s="53"/>
    </row>
    <row r="3456" spans="15:15">
      <c r="O3456" s="53"/>
    </row>
    <row r="3457" spans="15:15">
      <c r="O3457" s="53"/>
    </row>
    <row r="3458" spans="15:15">
      <c r="O3458" s="53"/>
    </row>
    <row r="3459" spans="15:15">
      <c r="O3459" s="53"/>
    </row>
    <row r="3460" spans="15:15">
      <c r="O3460" s="53"/>
    </row>
    <row r="3461" spans="15:15">
      <c r="O3461" s="53"/>
    </row>
    <row r="3462" spans="15:15">
      <c r="O3462" s="53"/>
    </row>
    <row r="3463" spans="15:15">
      <c r="O3463" s="53"/>
    </row>
    <row r="3464" spans="15:15">
      <c r="O3464" s="53"/>
    </row>
    <row r="3465" spans="15:15">
      <c r="O3465" s="53"/>
    </row>
    <row r="3466" spans="15:15">
      <c r="O3466" s="53"/>
    </row>
    <row r="3467" spans="15:15">
      <c r="O3467" s="53"/>
    </row>
    <row r="3468" spans="15:15">
      <c r="O3468" s="53"/>
    </row>
    <row r="3469" spans="15:15">
      <c r="O3469" s="53"/>
    </row>
    <row r="3470" spans="15:15">
      <c r="O3470" s="53"/>
    </row>
    <row r="3471" spans="15:15">
      <c r="O3471" s="53"/>
    </row>
    <row r="3472" spans="15:15">
      <c r="O3472" s="53"/>
    </row>
    <row r="3473" spans="15:15">
      <c r="O3473" s="53"/>
    </row>
    <row r="3474" spans="15:15">
      <c r="O3474" s="53"/>
    </row>
    <row r="3475" spans="15:15">
      <c r="O3475" s="53"/>
    </row>
    <row r="3476" spans="15:15">
      <c r="O3476" s="53"/>
    </row>
    <row r="3477" spans="15:15">
      <c r="O3477" s="53"/>
    </row>
    <row r="3478" spans="15:15">
      <c r="O3478" s="53"/>
    </row>
    <row r="3479" spans="15:15">
      <c r="O3479" s="53"/>
    </row>
    <row r="3480" spans="15:15">
      <c r="O3480" s="53"/>
    </row>
    <row r="3481" spans="15:15">
      <c r="O3481" s="53"/>
    </row>
    <row r="3482" spans="15:15">
      <c r="O3482" s="53"/>
    </row>
    <row r="3483" spans="15:15">
      <c r="O3483" s="53"/>
    </row>
    <row r="3484" spans="15:15">
      <c r="O3484" s="53"/>
    </row>
    <row r="3485" spans="15:15">
      <c r="O3485" s="53"/>
    </row>
    <row r="3486" spans="15:15">
      <c r="O3486" s="53"/>
    </row>
    <row r="3487" spans="15:15">
      <c r="O3487" s="53"/>
    </row>
    <row r="3488" spans="15:15">
      <c r="O3488" s="53"/>
    </row>
    <row r="3489" spans="15:15">
      <c r="O3489" s="53"/>
    </row>
    <row r="3490" spans="15:15">
      <c r="O3490" s="53"/>
    </row>
    <row r="3491" spans="15:15">
      <c r="O3491" s="53"/>
    </row>
    <row r="3492" spans="15:15">
      <c r="O3492" s="53"/>
    </row>
    <row r="3493" spans="15:15">
      <c r="O3493" s="53"/>
    </row>
    <row r="3494" spans="15:15">
      <c r="O3494" s="53"/>
    </row>
    <row r="3495" spans="15:15">
      <c r="O3495" s="53"/>
    </row>
    <row r="3496" spans="15:15">
      <c r="O3496" s="53"/>
    </row>
    <row r="3497" spans="15:15">
      <c r="O3497" s="53"/>
    </row>
    <row r="3498" spans="15:15">
      <c r="O3498" s="53"/>
    </row>
    <row r="3499" spans="15:15">
      <c r="O3499" s="53"/>
    </row>
    <row r="3500" spans="15:15">
      <c r="O3500" s="53"/>
    </row>
    <row r="3501" spans="15:15">
      <c r="O3501" s="53"/>
    </row>
    <row r="3502" spans="15:15">
      <c r="O3502" s="53"/>
    </row>
    <row r="3503" spans="15:15">
      <c r="O3503" s="53"/>
    </row>
    <row r="3504" spans="15:15">
      <c r="O3504" s="53"/>
    </row>
    <row r="3505" spans="15:15">
      <c r="O3505" s="53"/>
    </row>
    <row r="3506" spans="15:15">
      <c r="O3506" s="53"/>
    </row>
    <row r="3507" spans="15:15">
      <c r="O3507" s="53"/>
    </row>
    <row r="3508" spans="15:15">
      <c r="O3508" s="53"/>
    </row>
    <row r="3509" spans="15:15">
      <c r="O3509" s="53"/>
    </row>
    <row r="3510" spans="15:15">
      <c r="O3510" s="53"/>
    </row>
    <row r="3511" spans="15:15">
      <c r="O3511" s="53"/>
    </row>
    <row r="3512" spans="15:15">
      <c r="O3512" s="53"/>
    </row>
    <row r="3513" spans="15:15">
      <c r="O3513" s="53"/>
    </row>
    <row r="3514" spans="15:15">
      <c r="O3514" s="53"/>
    </row>
    <row r="3515" spans="15:15">
      <c r="O3515" s="53"/>
    </row>
    <row r="3516" spans="15:15">
      <c r="O3516" s="53"/>
    </row>
    <row r="3517" spans="15:15">
      <c r="O3517" s="53"/>
    </row>
    <row r="3518" spans="15:15">
      <c r="O3518" s="53"/>
    </row>
    <row r="3519" spans="15:15">
      <c r="O3519" s="53"/>
    </row>
    <row r="3520" spans="15:15">
      <c r="O3520" s="53"/>
    </row>
    <row r="3521" spans="15:15">
      <c r="O3521" s="53"/>
    </row>
    <row r="3522" spans="15:15">
      <c r="O3522" s="53"/>
    </row>
    <row r="3523" spans="15:15">
      <c r="O3523" s="53"/>
    </row>
    <row r="3524" spans="15:15">
      <c r="O3524" s="53"/>
    </row>
    <row r="3525" spans="15:15">
      <c r="O3525" s="53"/>
    </row>
    <row r="3526" spans="15:15">
      <c r="O3526" s="53"/>
    </row>
    <row r="3527" spans="15:15">
      <c r="O3527" s="53"/>
    </row>
    <row r="3528" spans="15:15">
      <c r="O3528" s="53"/>
    </row>
    <row r="3529" spans="15:15">
      <c r="O3529" s="53"/>
    </row>
    <row r="3530" spans="15:15">
      <c r="O3530" s="53"/>
    </row>
    <row r="3531" spans="15:15">
      <c r="O3531" s="53"/>
    </row>
    <row r="3532" spans="15:15">
      <c r="O3532" s="53"/>
    </row>
    <row r="3533" spans="15:15">
      <c r="O3533" s="53"/>
    </row>
    <row r="3534" spans="15:15">
      <c r="O3534" s="53"/>
    </row>
    <row r="3535" spans="15:15">
      <c r="O3535" s="53"/>
    </row>
    <row r="3536" spans="15:15">
      <c r="O3536" s="53"/>
    </row>
    <row r="3537" spans="15:15">
      <c r="O3537" s="53"/>
    </row>
    <row r="3538" spans="15:15">
      <c r="O3538" s="53"/>
    </row>
    <row r="3539" spans="15:15">
      <c r="O3539" s="53"/>
    </row>
    <row r="3540" spans="15:15">
      <c r="O3540" s="53"/>
    </row>
    <row r="3541" spans="15:15">
      <c r="O3541" s="53"/>
    </row>
    <row r="3542" spans="15:15">
      <c r="O3542" s="53"/>
    </row>
    <row r="3543" spans="15:15">
      <c r="O3543" s="53"/>
    </row>
    <row r="3544" spans="15:15">
      <c r="O3544" s="53"/>
    </row>
    <row r="3545" spans="15:15">
      <c r="O3545" s="53"/>
    </row>
    <row r="3546" spans="15:15">
      <c r="O3546" s="53"/>
    </row>
    <row r="3547" spans="15:15">
      <c r="O3547" s="53"/>
    </row>
    <row r="3548" spans="15:15">
      <c r="O3548" s="53"/>
    </row>
    <row r="3549" spans="15:15">
      <c r="O3549" s="53"/>
    </row>
    <row r="3550" spans="15:15">
      <c r="O3550" s="53"/>
    </row>
    <row r="3551" spans="15:15">
      <c r="O3551" s="53"/>
    </row>
    <row r="3552" spans="15:15">
      <c r="O3552" s="53"/>
    </row>
    <row r="3553" spans="15:15">
      <c r="O3553" s="53"/>
    </row>
    <row r="3554" spans="15:15">
      <c r="O3554" s="53"/>
    </row>
    <row r="3555" spans="15:15">
      <c r="O3555" s="53"/>
    </row>
    <row r="3556" spans="15:15">
      <c r="O3556" s="53"/>
    </row>
    <row r="3557" spans="15:15">
      <c r="O3557" s="53"/>
    </row>
    <row r="3558" spans="15:15">
      <c r="O3558" s="53"/>
    </row>
    <row r="3559" spans="15:15">
      <c r="O3559" s="53"/>
    </row>
    <row r="3560" spans="15:15">
      <c r="O3560" s="53"/>
    </row>
    <row r="3561" spans="15:15">
      <c r="O3561" s="53"/>
    </row>
    <row r="3562" spans="15:15">
      <c r="O3562" s="53"/>
    </row>
    <row r="3563" spans="15:15">
      <c r="O3563" s="53"/>
    </row>
    <row r="3564" spans="15:15">
      <c r="O3564" s="53"/>
    </row>
    <row r="3565" spans="15:15">
      <c r="O3565" s="53"/>
    </row>
    <row r="3566" spans="15:15">
      <c r="O3566" s="53"/>
    </row>
    <row r="3567" spans="15:15">
      <c r="O3567" s="53"/>
    </row>
    <row r="3568" spans="15:15">
      <c r="O3568" s="53"/>
    </row>
    <row r="3569" spans="15:15">
      <c r="O3569" s="53"/>
    </row>
    <row r="3570" spans="15:15">
      <c r="O3570" s="53"/>
    </row>
    <row r="3571" spans="15:15">
      <c r="O3571" s="53"/>
    </row>
    <row r="3572" spans="15:15">
      <c r="O3572" s="53"/>
    </row>
    <row r="3573" spans="15:15">
      <c r="O3573" s="53"/>
    </row>
    <row r="3574" spans="15:15">
      <c r="O3574" s="53"/>
    </row>
    <row r="3575" spans="15:15">
      <c r="O3575" s="53"/>
    </row>
    <row r="3576" spans="15:15">
      <c r="O3576" s="53"/>
    </row>
    <row r="3577" spans="15:15">
      <c r="O3577" s="53"/>
    </row>
    <row r="3578" spans="15:15">
      <c r="O3578" s="53"/>
    </row>
    <row r="3579" spans="15:15">
      <c r="O3579" s="53"/>
    </row>
    <row r="3580" spans="15:15">
      <c r="O3580" s="53"/>
    </row>
    <row r="3581" spans="15:15">
      <c r="O3581" s="53"/>
    </row>
    <row r="3582" spans="15:15">
      <c r="O3582" s="53"/>
    </row>
    <row r="3583" spans="15:15">
      <c r="O3583" s="53"/>
    </row>
    <row r="3584" spans="15:15">
      <c r="O3584" s="53"/>
    </row>
    <row r="3585" spans="15:15">
      <c r="O3585" s="53"/>
    </row>
    <row r="3586" spans="15:15">
      <c r="O3586" s="53"/>
    </row>
    <row r="3587" spans="15:15">
      <c r="O3587" s="53"/>
    </row>
    <row r="3588" spans="15:15">
      <c r="O3588" s="53"/>
    </row>
    <row r="3589" spans="15:15">
      <c r="O3589" s="53"/>
    </row>
    <row r="3590" spans="15:15">
      <c r="O3590" s="53"/>
    </row>
    <row r="3591" spans="15:15">
      <c r="O3591" s="53"/>
    </row>
    <row r="3592" spans="15:15">
      <c r="O3592" s="53"/>
    </row>
    <row r="3593" spans="15:15">
      <c r="O3593" s="53"/>
    </row>
    <row r="3594" spans="15:15">
      <c r="O3594" s="53"/>
    </row>
    <row r="3595" spans="15:15">
      <c r="O3595" s="53"/>
    </row>
    <row r="3596" spans="15:15">
      <c r="O3596" s="53"/>
    </row>
    <row r="3597" spans="15:15">
      <c r="O3597" s="53"/>
    </row>
    <row r="3598" spans="15:15">
      <c r="O3598" s="53"/>
    </row>
    <row r="3599" spans="15:15">
      <c r="O3599" s="53"/>
    </row>
    <row r="3600" spans="15:15">
      <c r="O3600" s="53"/>
    </row>
    <row r="3601" spans="15:15">
      <c r="O3601" s="53"/>
    </row>
    <row r="3602" spans="15:15">
      <c r="O3602" s="53"/>
    </row>
    <row r="3603" spans="15:15">
      <c r="O3603" s="53"/>
    </row>
    <row r="3604" spans="15:15">
      <c r="O3604" s="53"/>
    </row>
    <row r="3605" spans="15:15">
      <c r="O3605" s="53"/>
    </row>
    <row r="3606" spans="15:15">
      <c r="O3606" s="53"/>
    </row>
    <row r="3607" spans="15:15">
      <c r="O3607" s="53"/>
    </row>
    <row r="3608" spans="15:15">
      <c r="O3608" s="53"/>
    </row>
    <row r="3609" spans="15:15">
      <c r="O3609" s="53"/>
    </row>
    <row r="3610" spans="15:15">
      <c r="O3610" s="53"/>
    </row>
    <row r="3611" spans="15:15">
      <c r="O3611" s="53"/>
    </row>
    <row r="3612" spans="15:15">
      <c r="O3612" s="53"/>
    </row>
    <row r="3613" spans="15:15">
      <c r="O3613" s="53"/>
    </row>
    <row r="3614" spans="15:15">
      <c r="O3614" s="53"/>
    </row>
    <row r="3615" spans="15:15">
      <c r="O3615" s="53"/>
    </row>
    <row r="3616" spans="15:15">
      <c r="O3616" s="53"/>
    </row>
    <row r="3617" spans="15:15">
      <c r="O3617" s="53"/>
    </row>
    <row r="3618" spans="15:15">
      <c r="O3618" s="53"/>
    </row>
    <row r="3619" spans="15:15">
      <c r="O3619" s="53"/>
    </row>
    <row r="3620" spans="15:15">
      <c r="O3620" s="53"/>
    </row>
    <row r="3621" spans="15:15">
      <c r="O3621" s="53"/>
    </row>
    <row r="3622" spans="15:15">
      <c r="O3622" s="53"/>
    </row>
    <row r="3623" spans="15:15">
      <c r="O3623" s="53"/>
    </row>
    <row r="3624" spans="15:15">
      <c r="O3624" s="53"/>
    </row>
    <row r="3625" spans="15:15">
      <c r="O3625" s="53"/>
    </row>
    <row r="3626" spans="15:15">
      <c r="O3626" s="53"/>
    </row>
    <row r="3627" spans="15:15">
      <c r="O3627" s="53"/>
    </row>
    <row r="3628" spans="15:15">
      <c r="O3628" s="53"/>
    </row>
    <row r="3629" spans="15:15">
      <c r="O3629" s="53"/>
    </row>
    <row r="3630" spans="15:15">
      <c r="O3630" s="53"/>
    </row>
    <row r="3631" spans="15:15">
      <c r="O3631" s="53"/>
    </row>
    <row r="3632" spans="15:15">
      <c r="O3632" s="53"/>
    </row>
    <row r="3633" spans="15:15">
      <c r="O3633" s="53"/>
    </row>
    <row r="3634" spans="15:15">
      <c r="O3634" s="53"/>
    </row>
    <row r="3635" spans="15:15">
      <c r="O3635" s="53"/>
    </row>
    <row r="3636" spans="15:15">
      <c r="O3636" s="53"/>
    </row>
    <row r="3637" spans="15:15">
      <c r="O3637" s="53"/>
    </row>
    <row r="3638" spans="15:15">
      <c r="O3638" s="53"/>
    </row>
    <row r="3639" spans="15:15">
      <c r="O3639" s="53"/>
    </row>
    <row r="3640" spans="15:15">
      <c r="O3640" s="53"/>
    </row>
    <row r="3641" spans="15:15">
      <c r="O3641" s="53"/>
    </row>
    <row r="3642" spans="15:15">
      <c r="O3642" s="53"/>
    </row>
    <row r="3643" spans="15:15">
      <c r="O3643" s="53"/>
    </row>
    <row r="3644" spans="15:15">
      <c r="O3644" s="53"/>
    </row>
    <row r="3645" spans="15:15">
      <c r="O3645" s="53"/>
    </row>
    <row r="3646" spans="15:15">
      <c r="O3646" s="53"/>
    </row>
    <row r="3647" spans="15:15">
      <c r="O3647" s="53"/>
    </row>
    <row r="3648" spans="15:15">
      <c r="O3648" s="53"/>
    </row>
    <row r="3649" spans="15:15">
      <c r="O3649" s="53"/>
    </row>
    <row r="3650" spans="15:15">
      <c r="O3650" s="53"/>
    </row>
    <row r="3651" spans="15:15">
      <c r="O3651" s="53"/>
    </row>
    <row r="3652" spans="15:15">
      <c r="O3652" s="53"/>
    </row>
    <row r="3653" spans="15:15">
      <c r="O3653" s="53"/>
    </row>
    <row r="3654" spans="15:15">
      <c r="O3654" s="53"/>
    </row>
    <row r="3655" spans="15:15">
      <c r="O3655" s="53"/>
    </row>
    <row r="3656" spans="15:15">
      <c r="O3656" s="53"/>
    </row>
    <row r="3657" spans="15:15">
      <c r="O3657" s="53"/>
    </row>
    <row r="3658" spans="15:15">
      <c r="O3658" s="53"/>
    </row>
    <row r="3659" spans="15:15">
      <c r="O3659" s="53"/>
    </row>
    <row r="3660" spans="15:15">
      <c r="O3660" s="53"/>
    </row>
    <row r="3661" spans="15:15">
      <c r="O3661" s="53"/>
    </row>
    <row r="3662" spans="15:15">
      <c r="O3662" s="53"/>
    </row>
    <row r="3663" spans="15:15">
      <c r="O3663" s="53"/>
    </row>
    <row r="3664" spans="15:15">
      <c r="O3664" s="53"/>
    </row>
    <row r="3665" spans="15:15">
      <c r="O3665" s="53"/>
    </row>
    <row r="3666" spans="15:15">
      <c r="O3666" s="53"/>
    </row>
    <row r="3667" spans="15:15">
      <c r="O3667" s="53"/>
    </row>
    <row r="3668" spans="15:15">
      <c r="O3668" s="53"/>
    </row>
    <row r="3669" spans="15:15">
      <c r="O3669" s="53"/>
    </row>
    <row r="3670" spans="15:15">
      <c r="O3670" s="53"/>
    </row>
    <row r="3671" spans="15:15">
      <c r="O3671" s="53"/>
    </row>
    <row r="3672" spans="15:15">
      <c r="O3672" s="53"/>
    </row>
    <row r="3673" spans="15:15">
      <c r="O3673" s="53"/>
    </row>
    <row r="3674" spans="15:15">
      <c r="O3674" s="53"/>
    </row>
    <row r="3675" spans="15:15">
      <c r="O3675" s="53"/>
    </row>
    <row r="3676" spans="15:15">
      <c r="O3676" s="53"/>
    </row>
    <row r="3677" spans="15:15">
      <c r="O3677" s="53"/>
    </row>
    <row r="3678" spans="15:15">
      <c r="O3678" s="53"/>
    </row>
    <row r="3679" spans="15:15">
      <c r="O3679" s="53"/>
    </row>
    <row r="3680" spans="15:15">
      <c r="O3680" s="53"/>
    </row>
    <row r="3681" spans="15:15">
      <c r="O3681" s="53"/>
    </row>
    <row r="3682" spans="15:15">
      <c r="O3682" s="53"/>
    </row>
    <row r="3683" spans="15:15">
      <c r="O3683" s="53"/>
    </row>
    <row r="3684" spans="15:15">
      <c r="O3684" s="53"/>
    </row>
    <row r="3685" spans="15:15">
      <c r="O3685" s="53"/>
    </row>
    <row r="3686" spans="15:15">
      <c r="O3686" s="53"/>
    </row>
    <row r="3687" spans="15:15">
      <c r="O3687" s="53"/>
    </row>
    <row r="3688" spans="15:15">
      <c r="O3688" s="53"/>
    </row>
    <row r="3689" spans="15:15">
      <c r="O3689" s="53"/>
    </row>
    <row r="3690" spans="15:15">
      <c r="O3690" s="53"/>
    </row>
    <row r="3691" spans="15:15">
      <c r="O3691" s="53"/>
    </row>
    <row r="3692" spans="15:15">
      <c r="O3692" s="53"/>
    </row>
    <row r="3693" spans="15:15">
      <c r="O3693" s="53"/>
    </row>
    <row r="3694" spans="15:15">
      <c r="O3694" s="53"/>
    </row>
    <row r="3695" spans="15:15">
      <c r="O3695" s="53"/>
    </row>
    <row r="3696" spans="15:15">
      <c r="O3696" s="53"/>
    </row>
    <row r="3697" spans="15:15">
      <c r="O3697" s="53"/>
    </row>
    <row r="3698" spans="15:15">
      <c r="O3698" s="53"/>
    </row>
    <row r="3699" spans="15:15">
      <c r="O3699" s="53"/>
    </row>
    <row r="3700" spans="15:15">
      <c r="O3700" s="53"/>
    </row>
    <row r="3701" spans="15:15">
      <c r="O3701" s="53"/>
    </row>
    <row r="3702" spans="15:15">
      <c r="O3702" s="53"/>
    </row>
    <row r="3703" spans="15:15">
      <c r="O3703" s="53"/>
    </row>
    <row r="3704" spans="15:15">
      <c r="O3704" s="53"/>
    </row>
    <row r="3705" spans="15:15">
      <c r="O3705" s="53"/>
    </row>
    <row r="3706" spans="15:15">
      <c r="O3706" s="53"/>
    </row>
    <row r="3707" spans="15:15">
      <c r="O3707" s="53"/>
    </row>
    <row r="3708" spans="15:15">
      <c r="O3708" s="53"/>
    </row>
    <row r="3709" spans="15:15">
      <c r="O3709" s="53"/>
    </row>
    <row r="3710" spans="15:15">
      <c r="O3710" s="53"/>
    </row>
    <row r="3711" spans="15:15">
      <c r="O3711" s="53"/>
    </row>
    <row r="3712" spans="15:15">
      <c r="O3712" s="53"/>
    </row>
    <row r="3713" spans="15:15">
      <c r="O3713" s="53"/>
    </row>
    <row r="3714" spans="15:15">
      <c r="O3714" s="53"/>
    </row>
    <row r="3715" spans="15:15">
      <c r="O3715" s="53"/>
    </row>
    <row r="3716" spans="15:15">
      <c r="O3716" s="53"/>
    </row>
    <row r="3717" spans="15:15">
      <c r="O3717" s="53"/>
    </row>
    <row r="3718" spans="15:15">
      <c r="O3718" s="53"/>
    </row>
    <row r="3719" spans="15:15">
      <c r="O3719" s="53"/>
    </row>
    <row r="3720" spans="15:15">
      <c r="O3720" s="53"/>
    </row>
    <row r="3721" spans="15:15">
      <c r="O3721" s="53"/>
    </row>
    <row r="3722" spans="15:15">
      <c r="O3722" s="53"/>
    </row>
    <row r="3723" spans="15:15">
      <c r="O3723" s="53"/>
    </row>
    <row r="3724" spans="15:15">
      <c r="O3724" s="53"/>
    </row>
    <row r="3725" spans="15:15">
      <c r="O3725" s="53"/>
    </row>
    <row r="3726" spans="15:15">
      <c r="O3726" s="53"/>
    </row>
    <row r="3727" spans="15:15">
      <c r="O3727" s="53"/>
    </row>
    <row r="3728" spans="15:15">
      <c r="O3728" s="53"/>
    </row>
    <row r="3729" spans="15:15">
      <c r="O3729" s="53"/>
    </row>
    <row r="3730" spans="15:15">
      <c r="O3730" s="53"/>
    </row>
    <row r="3731" spans="15:15">
      <c r="O3731" s="53"/>
    </row>
    <row r="3732" spans="15:15">
      <c r="O3732" s="53"/>
    </row>
    <row r="3733" spans="15:15">
      <c r="O3733" s="53"/>
    </row>
    <row r="3734" spans="15:15">
      <c r="O3734" s="53"/>
    </row>
    <row r="3735" spans="15:15">
      <c r="O3735" s="53"/>
    </row>
    <row r="3736" spans="15:15">
      <c r="O3736" s="53"/>
    </row>
    <row r="3737" spans="15:15">
      <c r="O3737" s="53"/>
    </row>
    <row r="3738" spans="15:15">
      <c r="O3738" s="53"/>
    </row>
    <row r="3739" spans="15:15">
      <c r="O3739" s="53"/>
    </row>
    <row r="3740" spans="15:15">
      <c r="O3740" s="53"/>
    </row>
    <row r="3741" spans="15:15">
      <c r="O3741" s="53"/>
    </row>
    <row r="3742" spans="15:15">
      <c r="O3742" s="53"/>
    </row>
    <row r="3743" spans="15:15">
      <c r="O3743" s="53"/>
    </row>
    <row r="3744" spans="15:15">
      <c r="O3744" s="53"/>
    </row>
    <row r="3745" spans="15:15">
      <c r="O3745" s="53"/>
    </row>
    <row r="3746" spans="15:15">
      <c r="O3746" s="53"/>
    </row>
    <row r="3747" spans="15:15">
      <c r="O3747" s="53"/>
    </row>
    <row r="3748" spans="15:15">
      <c r="O3748" s="53"/>
    </row>
    <row r="3749" spans="15:15">
      <c r="O3749" s="53"/>
    </row>
    <row r="3750" spans="15:15">
      <c r="O3750" s="53"/>
    </row>
    <row r="3751" spans="15:15">
      <c r="O3751" s="53"/>
    </row>
    <row r="3752" spans="15:15">
      <c r="O3752" s="53"/>
    </row>
    <row r="3753" spans="15:15">
      <c r="O3753" s="53"/>
    </row>
    <row r="3754" spans="15:15">
      <c r="O3754" s="53"/>
    </row>
    <row r="3755" spans="15:15">
      <c r="O3755" s="53"/>
    </row>
    <row r="3756" spans="15:15">
      <c r="O3756" s="53"/>
    </row>
    <row r="3757" spans="15:15">
      <c r="O3757" s="53"/>
    </row>
    <row r="3758" spans="15:15">
      <c r="O3758" s="53"/>
    </row>
    <row r="3759" spans="15:15">
      <c r="O3759" s="53"/>
    </row>
    <row r="3760" spans="15:15">
      <c r="O3760" s="53"/>
    </row>
    <row r="3761" spans="15:15">
      <c r="O3761" s="53"/>
    </row>
    <row r="3762" spans="15:15">
      <c r="O3762" s="53"/>
    </row>
    <row r="3763" spans="15:15">
      <c r="O3763" s="53"/>
    </row>
    <row r="3764" spans="15:15">
      <c r="O3764" s="53"/>
    </row>
    <row r="3765" spans="15:15">
      <c r="O3765" s="53"/>
    </row>
    <row r="3766" spans="15:15">
      <c r="O3766" s="53"/>
    </row>
    <row r="3767" spans="15:15">
      <c r="O3767" s="53"/>
    </row>
    <row r="3768" spans="15:15">
      <c r="O3768" s="53"/>
    </row>
    <row r="3769" spans="15:15">
      <c r="O3769" s="53"/>
    </row>
    <row r="3770" spans="15:15">
      <c r="O3770" s="53"/>
    </row>
    <row r="3771" spans="15:15">
      <c r="O3771" s="53"/>
    </row>
    <row r="3772" spans="15:15">
      <c r="O3772" s="53"/>
    </row>
    <row r="3773" spans="15:15">
      <c r="O3773" s="53"/>
    </row>
    <row r="3774" spans="15:15">
      <c r="O3774" s="53"/>
    </row>
    <row r="3775" spans="15:15">
      <c r="O3775" s="53"/>
    </row>
    <row r="3776" spans="15:15">
      <c r="O3776" s="53"/>
    </row>
    <row r="3777" spans="15:15">
      <c r="O3777" s="53"/>
    </row>
    <row r="3778" spans="15:15">
      <c r="O3778" s="53"/>
    </row>
    <row r="3779" spans="15:15">
      <c r="O3779" s="53"/>
    </row>
    <row r="3780" spans="15:15">
      <c r="O3780" s="53"/>
    </row>
    <row r="3781" spans="15:15">
      <c r="O3781" s="53"/>
    </row>
    <row r="3782" spans="15:15">
      <c r="O3782" s="53"/>
    </row>
    <row r="3783" spans="15:15">
      <c r="O3783" s="53"/>
    </row>
    <row r="3784" spans="15:15">
      <c r="O3784" s="53"/>
    </row>
    <row r="3785" spans="15:15">
      <c r="O3785" s="53"/>
    </row>
    <row r="3786" spans="15:15">
      <c r="O3786" s="53"/>
    </row>
    <row r="3787" spans="15:15">
      <c r="O3787" s="53"/>
    </row>
    <row r="3788" spans="15:15">
      <c r="O3788" s="53"/>
    </row>
    <row r="3789" spans="15:15">
      <c r="O3789" s="53"/>
    </row>
    <row r="3790" spans="15:15">
      <c r="O3790" s="53"/>
    </row>
    <row r="3791" spans="15:15">
      <c r="O3791" s="53"/>
    </row>
    <row r="3792" spans="15:15">
      <c r="O3792" s="53"/>
    </row>
    <row r="3793" spans="15:15">
      <c r="O3793" s="53"/>
    </row>
    <row r="3794" spans="15:15">
      <c r="O3794" s="53"/>
    </row>
    <row r="3795" spans="15:15">
      <c r="O3795" s="53"/>
    </row>
    <row r="3796" spans="15:15">
      <c r="O3796" s="53"/>
    </row>
    <row r="3797" spans="15:15">
      <c r="O3797" s="53"/>
    </row>
    <row r="3798" spans="15:15">
      <c r="O3798" s="53"/>
    </row>
    <row r="3799" spans="15:15">
      <c r="O3799" s="53"/>
    </row>
    <row r="3800" spans="15:15">
      <c r="O3800" s="53"/>
    </row>
    <row r="3801" spans="15:15">
      <c r="O3801" s="53"/>
    </row>
    <row r="3802" spans="15:15">
      <c r="O3802" s="53"/>
    </row>
    <row r="3803" spans="15:15">
      <c r="O3803" s="53"/>
    </row>
    <row r="3804" spans="15:15">
      <c r="O3804" s="53"/>
    </row>
    <row r="3805" spans="15:15">
      <c r="O3805" s="53"/>
    </row>
    <row r="3806" spans="15:15">
      <c r="O3806" s="53"/>
    </row>
    <row r="3807" spans="15:15">
      <c r="O3807" s="53"/>
    </row>
    <row r="3808" spans="15:15">
      <c r="O3808" s="53"/>
    </row>
    <row r="3809" spans="15:15">
      <c r="O3809" s="53"/>
    </row>
    <row r="3810" spans="15:15">
      <c r="O3810" s="53"/>
    </row>
    <row r="3811" spans="15:15">
      <c r="O3811" s="53"/>
    </row>
    <row r="3812" spans="15:15">
      <c r="O3812" s="53"/>
    </row>
    <row r="3813" spans="15:15">
      <c r="O3813" s="53"/>
    </row>
    <row r="3814" spans="15:15">
      <c r="O3814" s="53"/>
    </row>
    <row r="3815" spans="15:15">
      <c r="O3815" s="53"/>
    </row>
    <row r="3816" spans="15:15">
      <c r="O3816" s="53"/>
    </row>
    <row r="3817" spans="15:15">
      <c r="O3817" s="53"/>
    </row>
    <row r="3818" spans="15:15">
      <c r="O3818" s="53"/>
    </row>
    <row r="3819" spans="15:15">
      <c r="O3819" s="53"/>
    </row>
    <row r="3820" spans="15:15">
      <c r="O3820" s="53"/>
    </row>
    <row r="3821" spans="15:15">
      <c r="O3821" s="53"/>
    </row>
    <row r="3822" spans="15:15">
      <c r="O3822" s="53"/>
    </row>
    <row r="3823" spans="15:15">
      <c r="O3823" s="53"/>
    </row>
    <row r="3824" spans="15:15">
      <c r="O3824" s="53"/>
    </row>
    <row r="3825" spans="15:15">
      <c r="O3825" s="53"/>
    </row>
    <row r="3826" spans="15:15">
      <c r="O3826" s="53"/>
    </row>
    <row r="3827" spans="15:15">
      <c r="O3827" s="53"/>
    </row>
    <row r="3828" spans="15:15">
      <c r="O3828" s="53"/>
    </row>
    <row r="3829" spans="15:15">
      <c r="O3829" s="53"/>
    </row>
    <row r="3830" spans="15:15">
      <c r="O3830" s="53"/>
    </row>
    <row r="3831" spans="15:15">
      <c r="O3831" s="53"/>
    </row>
    <row r="3832" spans="15:15">
      <c r="O3832" s="53"/>
    </row>
    <row r="3833" spans="15:15">
      <c r="O3833" s="53"/>
    </row>
    <row r="3834" spans="15:15">
      <c r="O3834" s="53"/>
    </row>
    <row r="3835" spans="15:15">
      <c r="O3835" s="53"/>
    </row>
    <row r="3836" spans="15:15">
      <c r="O3836" s="53"/>
    </row>
    <row r="3837" spans="15:15">
      <c r="O3837" s="53"/>
    </row>
    <row r="3838" spans="15:15">
      <c r="O3838" s="53"/>
    </row>
    <row r="3839" spans="15:15">
      <c r="O3839" s="53"/>
    </row>
    <row r="3840" spans="15:15">
      <c r="O3840" s="53"/>
    </row>
    <row r="3841" spans="15:15">
      <c r="O3841" s="53"/>
    </row>
    <row r="3842" spans="15:15">
      <c r="O3842" s="53"/>
    </row>
    <row r="3843" spans="15:15">
      <c r="O3843" s="53"/>
    </row>
    <row r="3844" spans="15:15">
      <c r="O3844" s="53"/>
    </row>
    <row r="3845" spans="15:15">
      <c r="O3845" s="53"/>
    </row>
    <row r="3846" spans="15:15">
      <c r="O3846" s="53"/>
    </row>
    <row r="3847" spans="15:15">
      <c r="O3847" s="53"/>
    </row>
    <row r="3848" spans="15:15">
      <c r="O3848" s="53"/>
    </row>
    <row r="3849" spans="15:15">
      <c r="O3849" s="53"/>
    </row>
    <row r="3850" spans="15:15">
      <c r="O3850" s="53"/>
    </row>
    <row r="3851" spans="15:15">
      <c r="O3851" s="53"/>
    </row>
    <row r="3852" spans="15:15">
      <c r="O3852" s="53"/>
    </row>
    <row r="3853" spans="15:15">
      <c r="O3853" s="53"/>
    </row>
    <row r="3854" spans="15:15">
      <c r="O3854" s="53"/>
    </row>
    <row r="3855" spans="15:15">
      <c r="O3855" s="53"/>
    </row>
    <row r="3856" spans="15:15">
      <c r="O3856" s="53"/>
    </row>
    <row r="3857" spans="15:15">
      <c r="O3857" s="53"/>
    </row>
    <row r="3858" spans="15:15">
      <c r="O3858" s="53"/>
    </row>
    <row r="3859" spans="15:15">
      <c r="O3859" s="53"/>
    </row>
    <row r="3860" spans="15:15">
      <c r="O3860" s="53"/>
    </row>
    <row r="3861" spans="15:15">
      <c r="O3861" s="53"/>
    </row>
    <row r="3862" spans="15:15">
      <c r="O3862" s="53"/>
    </row>
    <row r="3863" spans="15:15">
      <c r="O3863" s="53"/>
    </row>
    <row r="3864" spans="15:15">
      <c r="O3864" s="53"/>
    </row>
    <row r="3865" spans="15:15">
      <c r="O3865" s="53"/>
    </row>
    <row r="3866" spans="15:15">
      <c r="O3866" s="53"/>
    </row>
    <row r="3867" spans="15:15">
      <c r="O3867" s="53"/>
    </row>
    <row r="3868" spans="15:15">
      <c r="O3868" s="53"/>
    </row>
    <row r="3869" spans="15:15">
      <c r="O3869" s="53"/>
    </row>
    <row r="3870" spans="15:15">
      <c r="O3870" s="53"/>
    </row>
    <row r="3871" spans="15:15">
      <c r="O3871" s="53"/>
    </row>
    <row r="3872" spans="15:15">
      <c r="O3872" s="53"/>
    </row>
    <row r="3873" spans="15:15">
      <c r="O3873" s="53"/>
    </row>
    <row r="3874" spans="15:15">
      <c r="O3874" s="53"/>
    </row>
    <row r="3875" spans="15:15">
      <c r="O3875" s="53"/>
    </row>
    <row r="3876" spans="15:15">
      <c r="O3876" s="53"/>
    </row>
    <row r="3877" spans="15:15">
      <c r="O3877" s="53"/>
    </row>
    <row r="3878" spans="15:15">
      <c r="O3878" s="53"/>
    </row>
    <row r="3879" spans="15:15">
      <c r="O3879" s="53"/>
    </row>
    <row r="3880" spans="15:15">
      <c r="O3880" s="53"/>
    </row>
    <row r="3881" spans="15:15">
      <c r="O3881" s="53"/>
    </row>
    <row r="3882" spans="15:15">
      <c r="O3882" s="53"/>
    </row>
    <row r="3883" spans="15:15">
      <c r="O3883" s="53"/>
    </row>
    <row r="3884" spans="15:15">
      <c r="O3884" s="53"/>
    </row>
    <row r="3885" spans="15:15">
      <c r="O3885" s="53"/>
    </row>
    <row r="3886" spans="15:15">
      <c r="O3886" s="53"/>
    </row>
    <row r="3887" spans="15:15">
      <c r="O3887" s="53"/>
    </row>
    <row r="3888" spans="15:15">
      <c r="O3888" s="53"/>
    </row>
    <row r="3889" spans="15:15">
      <c r="O3889" s="53"/>
    </row>
    <row r="3890" spans="15:15">
      <c r="O3890" s="53"/>
    </row>
    <row r="3891" spans="15:15">
      <c r="O3891" s="53"/>
    </row>
    <row r="3892" spans="15:15">
      <c r="O3892" s="53"/>
    </row>
    <row r="3893" spans="15:15">
      <c r="O3893" s="53"/>
    </row>
    <row r="3894" spans="15:15">
      <c r="O3894" s="53"/>
    </row>
    <row r="3895" spans="15:15">
      <c r="O3895" s="53"/>
    </row>
    <row r="3896" spans="15:15">
      <c r="O3896" s="53"/>
    </row>
    <row r="3897" spans="15:15">
      <c r="O3897" s="53"/>
    </row>
    <row r="3898" spans="15:15">
      <c r="O3898" s="53"/>
    </row>
    <row r="3899" spans="15:15">
      <c r="O3899" s="53"/>
    </row>
    <row r="3900" spans="15:15">
      <c r="O3900" s="53"/>
    </row>
    <row r="3901" spans="15:15">
      <c r="O3901" s="53"/>
    </row>
    <row r="3902" spans="15:15">
      <c r="O3902" s="53"/>
    </row>
    <row r="3903" spans="15:15">
      <c r="O3903" s="53"/>
    </row>
    <row r="3904" spans="15:15">
      <c r="O3904" s="53"/>
    </row>
    <row r="3905" spans="15:15">
      <c r="O3905" s="53"/>
    </row>
    <row r="3906" spans="15:15">
      <c r="O3906" s="53"/>
    </row>
    <row r="3907" spans="15:15">
      <c r="O3907" s="53"/>
    </row>
    <row r="3908" spans="15:15">
      <c r="O3908" s="53"/>
    </row>
    <row r="3909" spans="15:15">
      <c r="O3909" s="53"/>
    </row>
    <row r="3910" spans="15:15">
      <c r="O3910" s="53"/>
    </row>
    <row r="3911" spans="15:15">
      <c r="O3911" s="53"/>
    </row>
    <row r="3912" spans="15:15">
      <c r="O3912" s="53"/>
    </row>
    <row r="3913" spans="15:15">
      <c r="O3913" s="53"/>
    </row>
    <row r="3914" spans="15:15">
      <c r="O3914" s="53"/>
    </row>
    <row r="3915" spans="15:15">
      <c r="O3915" s="53"/>
    </row>
    <row r="3916" spans="15:15">
      <c r="O3916" s="53"/>
    </row>
    <row r="3917" spans="15:15">
      <c r="O3917" s="53"/>
    </row>
    <row r="3918" spans="15:15">
      <c r="O3918" s="53"/>
    </row>
    <row r="3919" spans="15:15">
      <c r="O3919" s="53"/>
    </row>
    <row r="3920" spans="15:15">
      <c r="O3920" s="53"/>
    </row>
    <row r="3921" spans="15:15">
      <c r="O3921" s="53"/>
    </row>
    <row r="3922" spans="15:15">
      <c r="O3922" s="53"/>
    </row>
    <row r="3923" spans="15:15">
      <c r="O3923" s="53"/>
    </row>
    <row r="3924" spans="15:15">
      <c r="O3924" s="53"/>
    </row>
    <row r="3925" spans="15:15">
      <c r="O3925" s="53"/>
    </row>
    <row r="3926" spans="15:15">
      <c r="O3926" s="53"/>
    </row>
    <row r="3927" spans="15:15">
      <c r="O3927" s="53"/>
    </row>
    <row r="3928" spans="15:15">
      <c r="O3928" s="53"/>
    </row>
    <row r="3929" spans="15:15">
      <c r="O3929" s="53"/>
    </row>
    <row r="3930" spans="15:15">
      <c r="O3930" s="53"/>
    </row>
    <row r="3931" spans="15:15">
      <c r="O3931" s="53"/>
    </row>
    <row r="3932" spans="15:15">
      <c r="O3932" s="53"/>
    </row>
    <row r="3933" spans="15:15">
      <c r="O3933" s="53"/>
    </row>
    <row r="3934" spans="15:15">
      <c r="O3934" s="53"/>
    </row>
    <row r="3935" spans="15:15">
      <c r="O3935" s="53"/>
    </row>
    <row r="3936" spans="15:15">
      <c r="O3936" s="53"/>
    </row>
    <row r="3937" spans="15:15">
      <c r="O3937" s="53"/>
    </row>
    <row r="3938" spans="15:15">
      <c r="O3938" s="53"/>
    </row>
    <row r="3939" spans="15:15">
      <c r="O3939" s="53"/>
    </row>
    <row r="3940" spans="15:15">
      <c r="O3940" s="53"/>
    </row>
    <row r="3941" spans="15:15">
      <c r="O3941" s="53"/>
    </row>
    <row r="3942" spans="15:15">
      <c r="O3942" s="53"/>
    </row>
    <row r="3943" spans="15:15">
      <c r="O3943" s="53"/>
    </row>
    <row r="3944" spans="15:15">
      <c r="O3944" s="53"/>
    </row>
    <row r="3945" spans="15:15">
      <c r="O3945" s="53"/>
    </row>
    <row r="3946" spans="15:15">
      <c r="O3946" s="53"/>
    </row>
    <row r="3947" spans="15:15">
      <c r="O3947" s="53"/>
    </row>
    <row r="3948" spans="15:15">
      <c r="O3948" s="53"/>
    </row>
    <row r="3949" spans="15:15">
      <c r="O3949" s="53"/>
    </row>
    <row r="3950" spans="15:15">
      <c r="O3950" s="53"/>
    </row>
    <row r="3951" spans="15:15">
      <c r="O3951" s="53"/>
    </row>
    <row r="3952" spans="15:15">
      <c r="O3952" s="53"/>
    </row>
    <row r="3953" spans="15:15">
      <c r="O3953" s="53"/>
    </row>
    <row r="3954" spans="15:15">
      <c r="O3954" s="53"/>
    </row>
    <row r="3955" spans="15:15">
      <c r="O3955" s="53"/>
    </row>
    <row r="3956" spans="15:15">
      <c r="O3956" s="53"/>
    </row>
    <row r="3957" spans="15:15">
      <c r="O3957" s="53"/>
    </row>
    <row r="3958" spans="15:15">
      <c r="O3958" s="53"/>
    </row>
    <row r="3959" spans="15:15">
      <c r="O3959" s="53"/>
    </row>
    <row r="3960" spans="15:15">
      <c r="O3960" s="53"/>
    </row>
    <row r="3961" spans="15:15">
      <c r="O3961" s="53"/>
    </row>
    <row r="3962" spans="15:15">
      <c r="O3962" s="53"/>
    </row>
    <row r="3963" spans="15:15">
      <c r="O3963" s="53"/>
    </row>
    <row r="3964" spans="15:15">
      <c r="O3964" s="53"/>
    </row>
    <row r="3965" spans="15:15">
      <c r="O3965" s="53"/>
    </row>
    <row r="3966" spans="15:15">
      <c r="O3966" s="53"/>
    </row>
    <row r="3967" spans="15:15">
      <c r="O3967" s="53"/>
    </row>
    <row r="3968" spans="15:15">
      <c r="O3968" s="53"/>
    </row>
    <row r="3969" spans="15:15">
      <c r="O3969" s="53"/>
    </row>
    <row r="3970" spans="15:15">
      <c r="O3970" s="53"/>
    </row>
    <row r="3971" spans="15:15">
      <c r="O3971" s="53"/>
    </row>
    <row r="3972" spans="15:15">
      <c r="O3972" s="53"/>
    </row>
    <row r="3973" spans="15:15">
      <c r="O3973" s="53"/>
    </row>
    <row r="3974" spans="15:15">
      <c r="O3974" s="53"/>
    </row>
    <row r="3975" spans="15:15">
      <c r="O3975" s="53"/>
    </row>
    <row r="3976" spans="15:15">
      <c r="O3976" s="53"/>
    </row>
    <row r="3977" spans="15:15">
      <c r="O3977" s="53"/>
    </row>
    <row r="3978" spans="15:15">
      <c r="O3978" s="53"/>
    </row>
    <row r="3979" spans="15:15">
      <c r="O3979" s="53"/>
    </row>
    <row r="3980" spans="15:15">
      <c r="O3980" s="53"/>
    </row>
    <row r="3981" spans="15:15">
      <c r="O3981" s="53"/>
    </row>
    <row r="3982" spans="15:15">
      <c r="O3982" s="53"/>
    </row>
    <row r="3983" spans="15:15">
      <c r="O3983" s="53"/>
    </row>
    <row r="3984" spans="15:15">
      <c r="O3984" s="53"/>
    </row>
    <row r="3985" spans="15:15">
      <c r="O3985" s="53"/>
    </row>
    <row r="3986" spans="15:15">
      <c r="O3986" s="53"/>
    </row>
    <row r="3987" spans="15:15">
      <c r="O3987" s="53"/>
    </row>
    <row r="3988" spans="15:15">
      <c r="O3988" s="53"/>
    </row>
    <row r="3989" spans="15:15">
      <c r="O3989" s="53"/>
    </row>
    <row r="3990" spans="15:15">
      <c r="O3990" s="53"/>
    </row>
    <row r="3991" spans="15:15">
      <c r="O3991" s="53"/>
    </row>
    <row r="3992" spans="15:15">
      <c r="O3992" s="53"/>
    </row>
    <row r="3993" spans="15:15">
      <c r="O3993" s="53"/>
    </row>
    <row r="3994" spans="15:15">
      <c r="O3994" s="53"/>
    </row>
    <row r="3995" spans="15:15">
      <c r="O3995" s="53"/>
    </row>
    <row r="3996" spans="15:15">
      <c r="O3996" s="53"/>
    </row>
    <row r="3997" spans="15:15">
      <c r="O3997" s="53"/>
    </row>
    <row r="3998" spans="15:15">
      <c r="O3998" s="53"/>
    </row>
    <row r="3999" spans="15:15">
      <c r="O3999" s="53"/>
    </row>
    <row r="4000" spans="15:15">
      <c r="O4000" s="53"/>
    </row>
    <row r="4001" spans="15:15">
      <c r="O4001" s="53"/>
    </row>
    <row r="4002" spans="15:15">
      <c r="O4002" s="53"/>
    </row>
    <row r="4003" spans="15:15">
      <c r="O4003" s="53"/>
    </row>
    <row r="4004" spans="15:15">
      <c r="O4004" s="53"/>
    </row>
    <row r="4005" spans="15:15">
      <c r="O4005" s="53"/>
    </row>
    <row r="4006" spans="15:15">
      <c r="O4006" s="53"/>
    </row>
    <row r="4007" spans="15:15">
      <c r="O4007" s="53"/>
    </row>
    <row r="4008" spans="15:15">
      <c r="O4008" s="53"/>
    </row>
    <row r="4009" spans="15:15">
      <c r="O4009" s="53"/>
    </row>
    <row r="4010" spans="15:15">
      <c r="O4010" s="53"/>
    </row>
    <row r="4011" spans="15:15">
      <c r="O4011" s="53"/>
    </row>
    <row r="4012" spans="15:15">
      <c r="O4012" s="53"/>
    </row>
    <row r="4013" spans="15:15">
      <c r="O4013" s="53"/>
    </row>
    <row r="4014" spans="15:15">
      <c r="O4014" s="53"/>
    </row>
    <row r="4015" spans="15:15">
      <c r="O4015" s="53"/>
    </row>
    <row r="4016" spans="15:15">
      <c r="O4016" s="53"/>
    </row>
    <row r="4017" spans="15:15">
      <c r="O4017" s="53"/>
    </row>
    <row r="4018" spans="15:15">
      <c r="O4018" s="53"/>
    </row>
    <row r="4019" spans="15:15">
      <c r="O4019" s="53"/>
    </row>
    <row r="4020" spans="15:15">
      <c r="O4020" s="53"/>
    </row>
    <row r="4021" spans="15:15">
      <c r="O4021" s="53"/>
    </row>
    <row r="4022" spans="15:15">
      <c r="O4022" s="53"/>
    </row>
    <row r="4023" spans="15:15">
      <c r="O4023" s="53"/>
    </row>
    <row r="4024" spans="15:15">
      <c r="O4024" s="53"/>
    </row>
    <row r="4025" spans="15:15">
      <c r="O4025" s="53"/>
    </row>
    <row r="4026" spans="15:15">
      <c r="O4026" s="53"/>
    </row>
    <row r="4027" spans="15:15">
      <c r="O4027" s="53"/>
    </row>
    <row r="4028" spans="15:15">
      <c r="O4028" s="53"/>
    </row>
    <row r="4029" spans="15:15">
      <c r="O4029" s="53"/>
    </row>
    <row r="4030" spans="15:15">
      <c r="O4030" s="53"/>
    </row>
    <row r="4031" spans="15:15">
      <c r="O4031" s="53"/>
    </row>
    <row r="4032" spans="15:15">
      <c r="O4032" s="53"/>
    </row>
    <row r="4033" spans="15:15">
      <c r="O4033" s="53"/>
    </row>
    <row r="4034" spans="15:15">
      <c r="O4034" s="53"/>
    </row>
    <row r="4035" spans="15:15">
      <c r="O4035" s="53"/>
    </row>
    <row r="4036" spans="15:15">
      <c r="O4036" s="53"/>
    </row>
    <row r="4037" spans="15:15">
      <c r="O4037" s="53"/>
    </row>
    <row r="4038" spans="15:15">
      <c r="O4038" s="53"/>
    </row>
    <row r="4039" spans="15:15">
      <c r="O4039" s="53"/>
    </row>
    <row r="4040" spans="15:15">
      <c r="O4040" s="53"/>
    </row>
    <row r="4041" spans="15:15">
      <c r="O4041" s="53"/>
    </row>
    <row r="4042" spans="15:15">
      <c r="O4042" s="53"/>
    </row>
    <row r="4043" spans="15:15">
      <c r="O4043" s="53"/>
    </row>
    <row r="4044" spans="15:15">
      <c r="O4044" s="53"/>
    </row>
    <row r="4045" spans="15:15">
      <c r="O4045" s="53"/>
    </row>
    <row r="4046" spans="15:15">
      <c r="O4046" s="53"/>
    </row>
    <row r="4047" spans="15:15">
      <c r="O4047" s="53"/>
    </row>
    <row r="4048" spans="15:15">
      <c r="O4048" s="53"/>
    </row>
    <row r="4049" spans="15:15">
      <c r="O4049" s="53"/>
    </row>
    <row r="4050" spans="15:15">
      <c r="O4050" s="53"/>
    </row>
    <row r="4051" spans="15:15">
      <c r="O4051" s="53"/>
    </row>
    <row r="4052" spans="15:15">
      <c r="O4052" s="53"/>
    </row>
    <row r="4053" spans="15:15">
      <c r="O4053" s="53"/>
    </row>
    <row r="4054" spans="15:15">
      <c r="O4054" s="53"/>
    </row>
    <row r="4055" spans="15:15">
      <c r="O4055" s="53"/>
    </row>
    <row r="4056" spans="15:15">
      <c r="O4056" s="53"/>
    </row>
    <row r="4057" spans="15:15">
      <c r="O4057" s="53"/>
    </row>
    <row r="4058" spans="15:15">
      <c r="O4058" s="53"/>
    </row>
    <row r="4059" spans="15:15">
      <c r="O4059" s="53"/>
    </row>
    <row r="4060" spans="15:15">
      <c r="O4060" s="53"/>
    </row>
    <row r="4061" spans="15:15">
      <c r="O4061" s="53"/>
    </row>
    <row r="4062" spans="15:15">
      <c r="O4062" s="53"/>
    </row>
    <row r="4063" spans="15:15">
      <c r="O4063" s="53"/>
    </row>
    <row r="4064" spans="15:15">
      <c r="O4064" s="53"/>
    </row>
    <row r="4065" spans="15:15">
      <c r="O4065" s="53"/>
    </row>
    <row r="4066" spans="15:15">
      <c r="O4066" s="53"/>
    </row>
    <row r="4067" spans="15:15">
      <c r="O4067" s="53"/>
    </row>
    <row r="4068" spans="15:15">
      <c r="O4068" s="53"/>
    </row>
    <row r="4069" spans="15:15">
      <c r="O4069" s="53"/>
    </row>
    <row r="4070" spans="15:15">
      <c r="O4070" s="53"/>
    </row>
    <row r="4071" spans="15:15">
      <c r="O4071" s="53"/>
    </row>
    <row r="4072" spans="15:15">
      <c r="O4072" s="53"/>
    </row>
    <row r="4073" spans="15:15">
      <c r="O4073" s="53"/>
    </row>
    <row r="4074" spans="15:15">
      <c r="O4074" s="53"/>
    </row>
    <row r="4075" spans="15:15">
      <c r="O4075" s="53"/>
    </row>
    <row r="4076" spans="15:15">
      <c r="O4076" s="53"/>
    </row>
    <row r="4077" spans="15:15">
      <c r="O4077" s="53"/>
    </row>
    <row r="4078" spans="15:15">
      <c r="O4078" s="53"/>
    </row>
    <row r="4079" spans="15:15">
      <c r="O4079" s="53"/>
    </row>
    <row r="4080" spans="15:15">
      <c r="O4080" s="53"/>
    </row>
    <row r="4081" spans="15:15">
      <c r="O4081" s="53"/>
    </row>
    <row r="4082" spans="15:15">
      <c r="O4082" s="53"/>
    </row>
    <row r="4083" spans="15:15">
      <c r="O4083" s="53"/>
    </row>
    <row r="4084" spans="15:15">
      <c r="O4084" s="53"/>
    </row>
    <row r="4085" spans="15:15">
      <c r="O4085" s="53"/>
    </row>
    <row r="4086" spans="15:15">
      <c r="O4086" s="53"/>
    </row>
    <row r="4087" spans="15:15">
      <c r="O4087" s="53"/>
    </row>
    <row r="4088" spans="15:15">
      <c r="O4088" s="53"/>
    </row>
    <row r="4089" spans="15:15">
      <c r="O4089" s="53"/>
    </row>
    <row r="4090" spans="15:15">
      <c r="O4090" s="53"/>
    </row>
    <row r="4091" spans="15:15">
      <c r="O4091" s="53"/>
    </row>
    <row r="4092" spans="15:15">
      <c r="O4092" s="53"/>
    </row>
    <row r="4093" spans="15:15">
      <c r="O4093" s="53"/>
    </row>
    <row r="4094" spans="15:15">
      <c r="O4094" s="53"/>
    </row>
    <row r="4095" spans="15:15">
      <c r="O4095" s="53"/>
    </row>
    <row r="4096" spans="15:15">
      <c r="O4096" s="53"/>
    </row>
    <row r="4097" spans="15:15">
      <c r="O4097" s="53"/>
    </row>
    <row r="4098" spans="15:15">
      <c r="O4098" s="53"/>
    </row>
    <row r="4099" spans="15:15">
      <c r="O4099" s="53"/>
    </row>
    <row r="4100" spans="15:15">
      <c r="O4100" s="53"/>
    </row>
    <row r="4101" spans="15:15">
      <c r="O4101" s="53"/>
    </row>
    <row r="4102" spans="15:15">
      <c r="O4102" s="53"/>
    </row>
    <row r="4103" spans="15:15">
      <c r="O4103" s="53"/>
    </row>
    <row r="4104" spans="15:15">
      <c r="O4104" s="53"/>
    </row>
    <row r="4105" spans="15:15">
      <c r="O4105" s="53"/>
    </row>
    <row r="4106" spans="15:15">
      <c r="O4106" s="53"/>
    </row>
    <row r="4107" spans="15:15">
      <c r="O4107" s="53"/>
    </row>
    <row r="4108" spans="15:15">
      <c r="O4108" s="53"/>
    </row>
    <row r="4109" spans="15:15">
      <c r="O4109" s="53"/>
    </row>
    <row r="4110" spans="15:15">
      <c r="O4110" s="53"/>
    </row>
    <row r="4111" spans="15:15">
      <c r="O4111" s="53"/>
    </row>
    <row r="4112" spans="15:15">
      <c r="O4112" s="53"/>
    </row>
    <row r="4113" spans="15:15">
      <c r="O4113" s="53"/>
    </row>
    <row r="4114" spans="15:15">
      <c r="O4114" s="53"/>
    </row>
    <row r="4115" spans="15:15">
      <c r="O4115" s="53"/>
    </row>
    <row r="4116" spans="15:15">
      <c r="O4116" s="53"/>
    </row>
    <row r="4117" spans="15:15">
      <c r="O4117" s="53"/>
    </row>
    <row r="4118" spans="15:15">
      <c r="O4118" s="53"/>
    </row>
    <row r="4119" spans="15:15">
      <c r="O4119" s="53"/>
    </row>
    <row r="4120" spans="15:15">
      <c r="O4120" s="53"/>
    </row>
    <row r="4121" spans="15:15">
      <c r="O4121" s="53"/>
    </row>
    <row r="4122" spans="15:15">
      <c r="O4122" s="53"/>
    </row>
    <row r="4123" spans="15:15">
      <c r="O4123" s="53"/>
    </row>
    <row r="4124" spans="15:15">
      <c r="O4124" s="53"/>
    </row>
    <row r="4125" spans="15:15">
      <c r="O4125" s="53"/>
    </row>
    <row r="4126" spans="15:15">
      <c r="O4126" s="53"/>
    </row>
    <row r="4127" spans="15:15">
      <c r="O4127" s="53"/>
    </row>
    <row r="4128" spans="15:15">
      <c r="O4128" s="53"/>
    </row>
    <row r="4129" spans="15:15">
      <c r="O4129" s="53"/>
    </row>
    <row r="4130" spans="15:15">
      <c r="O4130" s="53"/>
    </row>
    <row r="4131" spans="15:15">
      <c r="O4131" s="53"/>
    </row>
    <row r="4132" spans="15:15">
      <c r="O4132" s="53"/>
    </row>
    <row r="4133" spans="15:15">
      <c r="O4133" s="53"/>
    </row>
    <row r="4134" spans="15:15">
      <c r="O4134" s="53"/>
    </row>
    <row r="4135" spans="15:15">
      <c r="O4135" s="53"/>
    </row>
    <row r="4136" spans="15:15">
      <c r="O4136" s="53"/>
    </row>
    <row r="4137" spans="15:15">
      <c r="O4137" s="53"/>
    </row>
    <row r="4138" spans="15:15">
      <c r="O4138" s="53"/>
    </row>
    <row r="4139" spans="15:15">
      <c r="O4139" s="53"/>
    </row>
    <row r="4140" spans="15:15">
      <c r="O4140" s="53"/>
    </row>
    <row r="4141" spans="15:15">
      <c r="O4141" s="53"/>
    </row>
    <row r="4142" spans="15:15">
      <c r="O4142" s="53"/>
    </row>
    <row r="4143" spans="15:15">
      <c r="O4143" s="53"/>
    </row>
    <row r="4144" spans="15:15">
      <c r="O4144" s="53"/>
    </row>
    <row r="4145" spans="15:15">
      <c r="O4145" s="53"/>
    </row>
    <row r="4146" spans="15:15">
      <c r="O4146" s="53"/>
    </row>
    <row r="4147" spans="15:15">
      <c r="O4147" s="53"/>
    </row>
    <row r="4148" spans="15:15">
      <c r="O4148" s="53"/>
    </row>
    <row r="4149" spans="15:15">
      <c r="O4149" s="53"/>
    </row>
    <row r="4150" spans="15:15">
      <c r="O4150" s="53"/>
    </row>
    <row r="4151" spans="15:15">
      <c r="O4151" s="53"/>
    </row>
    <row r="4152" spans="15:15">
      <c r="O4152" s="53"/>
    </row>
    <row r="4153" spans="15:15">
      <c r="O4153" s="53"/>
    </row>
    <row r="4154" spans="15:15">
      <c r="O4154" s="53"/>
    </row>
    <row r="4155" spans="15:15">
      <c r="O4155" s="53"/>
    </row>
    <row r="4156" spans="15:15">
      <c r="O4156" s="53"/>
    </row>
    <row r="4157" spans="15:15">
      <c r="O4157" s="53"/>
    </row>
    <row r="4158" spans="15:15">
      <c r="O4158" s="53"/>
    </row>
    <row r="4159" spans="15:15">
      <c r="O4159" s="53"/>
    </row>
    <row r="4160" spans="15:15">
      <c r="O4160" s="53"/>
    </row>
    <row r="4161" spans="15:15">
      <c r="O4161" s="53"/>
    </row>
    <row r="4162" spans="15:15">
      <c r="O4162" s="53"/>
    </row>
    <row r="4163" spans="15:15">
      <c r="O4163" s="53"/>
    </row>
    <row r="4164" spans="15:15">
      <c r="O4164" s="53"/>
    </row>
    <row r="4165" spans="15:15">
      <c r="O4165" s="53"/>
    </row>
    <row r="4166" spans="15:15">
      <c r="O4166" s="53"/>
    </row>
    <row r="4167" spans="15:15">
      <c r="O4167" s="53"/>
    </row>
    <row r="4168" spans="15:15">
      <c r="O4168" s="53"/>
    </row>
    <row r="4169" spans="15:15">
      <c r="O4169" s="53"/>
    </row>
    <row r="4170" spans="15:15">
      <c r="O4170" s="53"/>
    </row>
    <row r="4171" spans="15:15">
      <c r="O4171" s="53"/>
    </row>
    <row r="4172" spans="15:15">
      <c r="O4172" s="53"/>
    </row>
    <row r="4173" spans="15:15">
      <c r="O4173" s="53"/>
    </row>
    <row r="4174" spans="15:15">
      <c r="O4174" s="53"/>
    </row>
    <row r="4175" spans="15:15">
      <c r="O4175" s="53"/>
    </row>
    <row r="4176" spans="15:15">
      <c r="O4176" s="53"/>
    </row>
    <row r="4177" spans="15:15">
      <c r="O4177" s="53"/>
    </row>
    <row r="4178" spans="15:15">
      <c r="O4178" s="53"/>
    </row>
    <row r="4179" spans="15:15">
      <c r="O4179" s="53"/>
    </row>
    <row r="4180" spans="15:15">
      <c r="O4180" s="53"/>
    </row>
    <row r="4181" spans="15:15">
      <c r="O4181" s="53"/>
    </row>
    <row r="4182" spans="15:15">
      <c r="O4182" s="53"/>
    </row>
    <row r="4183" spans="15:15">
      <c r="O4183" s="53"/>
    </row>
    <row r="4184" spans="15:15">
      <c r="O4184" s="53"/>
    </row>
    <row r="4185" spans="15:15">
      <c r="O4185" s="53"/>
    </row>
    <row r="4186" spans="15:15">
      <c r="O4186" s="53"/>
    </row>
    <row r="4187" spans="15:15">
      <c r="O4187" s="53"/>
    </row>
    <row r="4188" spans="15:15">
      <c r="O4188" s="53"/>
    </row>
    <row r="4189" spans="15:15">
      <c r="O4189" s="53"/>
    </row>
    <row r="4190" spans="15:15">
      <c r="O4190" s="53"/>
    </row>
    <row r="4191" spans="15:15">
      <c r="O4191" s="53"/>
    </row>
    <row r="4192" spans="15:15">
      <c r="O4192" s="53"/>
    </row>
    <row r="4193" spans="15:15">
      <c r="O4193" s="53"/>
    </row>
    <row r="4194" spans="15:15">
      <c r="O4194" s="53"/>
    </row>
    <row r="4195" spans="15:15">
      <c r="O4195" s="53"/>
    </row>
    <row r="4196" spans="15:15">
      <c r="O4196" s="53"/>
    </row>
    <row r="4197" spans="15:15">
      <c r="O4197" s="53"/>
    </row>
    <row r="4198" spans="15:15">
      <c r="O4198" s="53"/>
    </row>
    <row r="4199" spans="15:15">
      <c r="O4199" s="53"/>
    </row>
    <row r="4200" spans="15:15">
      <c r="O4200" s="53"/>
    </row>
    <row r="4201" spans="15:15">
      <c r="O4201" s="53"/>
    </row>
    <row r="4202" spans="15:15">
      <c r="O4202" s="53"/>
    </row>
    <row r="4203" spans="15:15">
      <c r="O4203" s="53"/>
    </row>
    <row r="4204" spans="15:15">
      <c r="O4204" s="53"/>
    </row>
    <row r="4205" spans="15:15">
      <c r="O4205" s="53"/>
    </row>
    <row r="4206" spans="15:15">
      <c r="O4206" s="53"/>
    </row>
    <row r="4207" spans="15:15">
      <c r="O4207" s="53"/>
    </row>
    <row r="4208" spans="15:15">
      <c r="O4208" s="53"/>
    </row>
    <row r="4209" spans="15:15">
      <c r="O4209" s="53"/>
    </row>
    <row r="4210" spans="15:15">
      <c r="O4210" s="53"/>
    </row>
    <row r="4211" spans="15:15">
      <c r="O4211" s="53"/>
    </row>
    <row r="4212" spans="15:15">
      <c r="O4212" s="53"/>
    </row>
    <row r="4213" spans="15:15">
      <c r="O4213" s="53"/>
    </row>
    <row r="4214" spans="15:15">
      <c r="O4214" s="53"/>
    </row>
    <row r="4215" spans="15:15">
      <c r="O4215" s="53"/>
    </row>
    <row r="4216" spans="15:15">
      <c r="O4216" s="53"/>
    </row>
    <row r="4217" spans="15:15">
      <c r="O4217" s="53"/>
    </row>
    <row r="4218" spans="15:15">
      <c r="O4218" s="53"/>
    </row>
    <row r="4219" spans="15:15">
      <c r="O4219" s="53"/>
    </row>
    <row r="4220" spans="15:15">
      <c r="O4220" s="53"/>
    </row>
    <row r="4221" spans="15:15">
      <c r="O4221" s="53"/>
    </row>
    <row r="4222" spans="15:15">
      <c r="O4222" s="53"/>
    </row>
    <row r="4223" spans="15:15">
      <c r="O4223" s="53"/>
    </row>
    <row r="4224" spans="15:15">
      <c r="O4224" s="53"/>
    </row>
    <row r="4225" spans="15:15">
      <c r="O4225" s="53"/>
    </row>
    <row r="4226" spans="15:15">
      <c r="O4226" s="53"/>
    </row>
    <row r="4227" spans="15:15">
      <c r="O4227" s="53"/>
    </row>
    <row r="4228" spans="15:15">
      <c r="O4228" s="53"/>
    </row>
    <row r="4229" spans="15:15">
      <c r="O4229" s="53"/>
    </row>
    <row r="4230" spans="15:15">
      <c r="O4230" s="53"/>
    </row>
    <row r="4231" spans="15:15">
      <c r="O4231" s="53"/>
    </row>
    <row r="4232" spans="15:15">
      <c r="O4232" s="53"/>
    </row>
    <row r="4233" spans="15:15">
      <c r="O4233" s="53"/>
    </row>
    <row r="4234" spans="15:15">
      <c r="O4234" s="53"/>
    </row>
    <row r="4235" spans="15:15">
      <c r="O4235" s="53"/>
    </row>
    <row r="4236" spans="15:15">
      <c r="O4236" s="53"/>
    </row>
    <row r="4237" spans="15:15">
      <c r="O4237" s="53"/>
    </row>
    <row r="4238" spans="15:15">
      <c r="O4238" s="53"/>
    </row>
    <row r="4239" spans="15:15">
      <c r="O4239" s="53"/>
    </row>
    <row r="4240" spans="15:15">
      <c r="O4240" s="53"/>
    </row>
    <row r="4241" spans="15:15">
      <c r="O4241" s="53"/>
    </row>
    <row r="4242" spans="15:15">
      <c r="O4242" s="53"/>
    </row>
    <row r="4243" spans="15:15">
      <c r="O4243" s="53"/>
    </row>
    <row r="4244" spans="15:15">
      <c r="O4244" s="53"/>
    </row>
    <row r="4245" spans="15:15">
      <c r="O4245" s="53"/>
    </row>
    <row r="4246" spans="15:15">
      <c r="O4246" s="53"/>
    </row>
    <row r="4247" spans="15:15">
      <c r="O4247" s="53"/>
    </row>
    <row r="4248" spans="15:15">
      <c r="O4248" s="53"/>
    </row>
    <row r="4249" spans="15:15">
      <c r="O4249" s="53"/>
    </row>
    <row r="4250" spans="15:15">
      <c r="O4250" s="53"/>
    </row>
    <row r="4251" spans="15:15">
      <c r="O4251" s="53"/>
    </row>
    <row r="4252" spans="15:15">
      <c r="O4252" s="53"/>
    </row>
    <row r="4253" spans="15:15">
      <c r="O4253" s="53"/>
    </row>
    <row r="4254" spans="15:15">
      <c r="O4254" s="53"/>
    </row>
    <row r="4255" spans="15:15">
      <c r="O4255" s="53"/>
    </row>
    <row r="4256" spans="15:15">
      <c r="O4256" s="53"/>
    </row>
    <row r="4257" spans="15:15">
      <c r="O4257" s="53"/>
    </row>
    <row r="4258" spans="15:15">
      <c r="O4258" s="53"/>
    </row>
    <row r="4259" spans="15:15">
      <c r="O4259" s="53"/>
    </row>
    <row r="4260" spans="15:15">
      <c r="O4260" s="53"/>
    </row>
    <row r="4261" spans="15:15">
      <c r="O4261" s="53"/>
    </row>
    <row r="4262" spans="15:15">
      <c r="O4262" s="53"/>
    </row>
    <row r="4263" spans="15:15">
      <c r="O4263" s="53"/>
    </row>
    <row r="4264" spans="15:15">
      <c r="O4264" s="53"/>
    </row>
    <row r="4265" spans="15:15">
      <c r="O4265" s="53"/>
    </row>
    <row r="4266" spans="15:15">
      <c r="O4266" s="53"/>
    </row>
    <row r="4267" spans="15:15">
      <c r="O4267" s="53"/>
    </row>
    <row r="4268" spans="15:15">
      <c r="O4268" s="53"/>
    </row>
    <row r="4269" spans="15:15">
      <c r="O4269" s="53"/>
    </row>
    <row r="4270" spans="15:15">
      <c r="O4270" s="53"/>
    </row>
    <row r="4271" spans="15:15">
      <c r="O4271" s="53"/>
    </row>
    <row r="4272" spans="15:15">
      <c r="O4272" s="53"/>
    </row>
    <row r="4273" spans="15:15">
      <c r="O4273" s="53"/>
    </row>
    <row r="4274" spans="15:15">
      <c r="O4274" s="53"/>
    </row>
    <row r="4275" spans="15:15">
      <c r="O4275" s="53"/>
    </row>
    <row r="4276" spans="15:15">
      <c r="O4276" s="53"/>
    </row>
    <row r="4277" spans="15:15">
      <c r="O4277" s="53"/>
    </row>
    <row r="4278" spans="15:15">
      <c r="O4278" s="53"/>
    </row>
    <row r="4279" spans="15:15">
      <c r="O4279" s="53"/>
    </row>
    <row r="4280" spans="15:15">
      <c r="O4280" s="53"/>
    </row>
    <row r="4281" spans="15:15">
      <c r="O4281" s="53"/>
    </row>
    <row r="4282" spans="15:15">
      <c r="O4282" s="53"/>
    </row>
    <row r="4283" spans="15:15">
      <c r="O4283" s="53"/>
    </row>
    <row r="4284" spans="15:15">
      <c r="O4284" s="53"/>
    </row>
    <row r="4285" spans="15:15">
      <c r="O4285" s="53"/>
    </row>
    <row r="4286" spans="15:15">
      <c r="O4286" s="53"/>
    </row>
    <row r="4287" spans="15:15">
      <c r="O4287" s="53"/>
    </row>
    <row r="4288" spans="15:15">
      <c r="O4288" s="53"/>
    </row>
    <row r="4289" spans="15:15">
      <c r="O4289" s="53"/>
    </row>
    <row r="4290" spans="15:15">
      <c r="O4290" s="53"/>
    </row>
    <row r="4291" spans="15:15">
      <c r="O4291" s="53"/>
    </row>
    <row r="4292" spans="15:15">
      <c r="O4292" s="53"/>
    </row>
    <row r="4293" spans="15:15">
      <c r="O4293" s="53"/>
    </row>
    <row r="4294" spans="15:15">
      <c r="O4294" s="53"/>
    </row>
    <row r="4295" spans="15:15">
      <c r="O4295" s="53"/>
    </row>
    <row r="4296" spans="15:15">
      <c r="O4296" s="53"/>
    </row>
    <row r="4297" spans="15:15">
      <c r="O4297" s="53"/>
    </row>
    <row r="4298" spans="15:15">
      <c r="O4298" s="53"/>
    </row>
    <row r="4299" spans="15:15">
      <c r="O4299" s="53"/>
    </row>
    <row r="4300" spans="15:15">
      <c r="O4300" s="53"/>
    </row>
    <row r="4301" spans="15:15">
      <c r="O4301" s="53"/>
    </row>
    <row r="4302" spans="15:15">
      <c r="O4302" s="53"/>
    </row>
    <row r="4303" spans="15:15">
      <c r="O4303" s="53"/>
    </row>
    <row r="4304" spans="15:15">
      <c r="O4304" s="53"/>
    </row>
    <row r="4305" spans="15:15">
      <c r="O4305" s="53"/>
    </row>
    <row r="4306" spans="15:15">
      <c r="O4306" s="53"/>
    </row>
    <row r="4307" spans="15:15">
      <c r="O4307" s="53"/>
    </row>
    <row r="4308" spans="15:15">
      <c r="O4308" s="53"/>
    </row>
    <row r="4309" spans="15:15">
      <c r="O4309" s="53"/>
    </row>
    <row r="4310" spans="15:15">
      <c r="O4310" s="53"/>
    </row>
    <row r="4311" spans="15:15">
      <c r="O4311" s="53"/>
    </row>
    <row r="4312" spans="15:15">
      <c r="O4312" s="53"/>
    </row>
    <row r="4313" spans="15:15">
      <c r="O4313" s="53"/>
    </row>
    <row r="4314" spans="15:15">
      <c r="O4314" s="53"/>
    </row>
    <row r="4315" spans="15:15">
      <c r="O4315" s="53"/>
    </row>
    <row r="4316" spans="15:15">
      <c r="O4316" s="53"/>
    </row>
    <row r="4317" spans="15:15">
      <c r="O4317" s="53"/>
    </row>
    <row r="4318" spans="15:15">
      <c r="O4318" s="53"/>
    </row>
    <row r="4319" spans="15:15">
      <c r="O4319" s="53"/>
    </row>
    <row r="4320" spans="15:15">
      <c r="O4320" s="53"/>
    </row>
    <row r="4321" spans="15:15">
      <c r="O4321" s="53"/>
    </row>
    <row r="4322" spans="15:15">
      <c r="O4322" s="53"/>
    </row>
    <row r="4323" spans="15:15">
      <c r="O4323" s="53"/>
    </row>
    <row r="4324" spans="15:15">
      <c r="O4324" s="53"/>
    </row>
    <row r="4325" spans="15:15">
      <c r="O4325" s="53"/>
    </row>
    <row r="4326" spans="15:15">
      <c r="O4326" s="53"/>
    </row>
    <row r="4327" spans="15:15">
      <c r="O4327" s="53"/>
    </row>
    <row r="4328" spans="15:15">
      <c r="O4328" s="53"/>
    </row>
    <row r="4329" spans="15:15">
      <c r="O4329" s="53"/>
    </row>
    <row r="4330" spans="15:15">
      <c r="O4330" s="53"/>
    </row>
    <row r="4331" spans="15:15">
      <c r="O4331" s="53"/>
    </row>
    <row r="4332" spans="15:15">
      <c r="O4332" s="53"/>
    </row>
    <row r="4333" spans="15:15">
      <c r="O4333" s="53"/>
    </row>
    <row r="4334" spans="15:15">
      <c r="O4334" s="53"/>
    </row>
    <row r="4335" spans="15:15">
      <c r="O4335" s="53"/>
    </row>
    <row r="4336" spans="15:15">
      <c r="O4336" s="53"/>
    </row>
    <row r="4337" spans="15:15">
      <c r="O4337" s="53"/>
    </row>
    <row r="4338" spans="15:15">
      <c r="O4338" s="53"/>
    </row>
    <row r="4339" spans="15:15">
      <c r="O4339" s="53"/>
    </row>
    <row r="4340" spans="15:15">
      <c r="O4340" s="53"/>
    </row>
    <row r="4341" spans="15:15">
      <c r="O4341" s="53"/>
    </row>
    <row r="4342" spans="15:15">
      <c r="O4342" s="53"/>
    </row>
    <row r="4343" spans="15:15">
      <c r="O4343" s="53"/>
    </row>
    <row r="4344" spans="15:15">
      <c r="O4344" s="53"/>
    </row>
    <row r="4345" spans="15:15">
      <c r="O4345" s="53"/>
    </row>
    <row r="4346" spans="15:15">
      <c r="O4346" s="53"/>
    </row>
    <row r="4347" spans="15:15">
      <c r="O4347" s="53"/>
    </row>
    <row r="4348" spans="15:15">
      <c r="O4348" s="53"/>
    </row>
    <row r="4349" spans="15:15">
      <c r="O4349" s="53"/>
    </row>
    <row r="4350" spans="15:15">
      <c r="O4350" s="53"/>
    </row>
    <row r="4351" spans="15:15">
      <c r="O4351" s="53"/>
    </row>
    <row r="4352" spans="15:15">
      <c r="O4352" s="53"/>
    </row>
    <row r="4353" spans="15:15">
      <c r="O4353" s="53"/>
    </row>
    <row r="4354" spans="15:15">
      <c r="O4354" s="53"/>
    </row>
    <row r="4355" spans="15:15">
      <c r="O4355" s="53"/>
    </row>
    <row r="4356" spans="15:15">
      <c r="O4356" s="53"/>
    </row>
    <row r="4357" spans="15:15">
      <c r="O4357" s="53"/>
    </row>
    <row r="4358" spans="15:15">
      <c r="O4358" s="53"/>
    </row>
    <row r="4359" spans="15:15">
      <c r="O4359" s="53"/>
    </row>
    <row r="4360" spans="15:15">
      <c r="O4360" s="53"/>
    </row>
    <row r="4361" spans="15:15">
      <c r="O4361" s="53"/>
    </row>
    <row r="4362" spans="15:15">
      <c r="O4362" s="53"/>
    </row>
    <row r="4363" spans="15:15">
      <c r="O4363" s="53"/>
    </row>
    <row r="4364" spans="15:15">
      <c r="O4364" s="53"/>
    </row>
    <row r="4365" spans="15:15">
      <c r="O4365" s="53"/>
    </row>
    <row r="4366" spans="15:15">
      <c r="O4366" s="53"/>
    </row>
    <row r="4367" spans="15:15">
      <c r="O4367" s="53"/>
    </row>
    <row r="4368" spans="15:15">
      <c r="O4368" s="53"/>
    </row>
    <row r="4369" spans="15:15">
      <c r="O4369" s="53"/>
    </row>
    <row r="4370" spans="15:15">
      <c r="O4370" s="53"/>
    </row>
    <row r="4371" spans="15:15">
      <c r="O4371" s="53"/>
    </row>
    <row r="4372" spans="15:15">
      <c r="O4372" s="53"/>
    </row>
    <row r="4373" spans="15:15">
      <c r="O4373" s="53"/>
    </row>
    <row r="4374" spans="15:15">
      <c r="O4374" s="53"/>
    </row>
    <row r="4375" spans="15:15">
      <c r="O4375" s="53"/>
    </row>
    <row r="4376" spans="15:15">
      <c r="O4376" s="53"/>
    </row>
    <row r="4377" spans="15:15">
      <c r="O4377" s="53"/>
    </row>
    <row r="4378" spans="15:15">
      <c r="O4378" s="53"/>
    </row>
    <row r="4379" spans="15:15">
      <c r="O4379" s="53"/>
    </row>
    <row r="4380" spans="15:15">
      <c r="O4380" s="53"/>
    </row>
    <row r="4381" spans="15:15">
      <c r="O4381" s="53"/>
    </row>
    <row r="4382" spans="15:15">
      <c r="O4382" s="53"/>
    </row>
    <row r="4383" spans="15:15">
      <c r="O4383" s="53"/>
    </row>
    <row r="4384" spans="15:15">
      <c r="O4384" s="53"/>
    </row>
    <row r="4385" spans="15:15">
      <c r="O4385" s="53"/>
    </row>
    <row r="4386" spans="15:15">
      <c r="O4386" s="53"/>
    </row>
    <row r="4387" spans="15:15">
      <c r="O4387" s="53"/>
    </row>
    <row r="4388" spans="15:15">
      <c r="O4388" s="53"/>
    </row>
    <row r="4389" spans="15:15">
      <c r="O4389" s="53"/>
    </row>
    <row r="4390" spans="15:15">
      <c r="O4390" s="53"/>
    </row>
    <row r="4391" spans="15:15">
      <c r="O4391" s="53"/>
    </row>
    <row r="4392" spans="15:15">
      <c r="O4392" s="53"/>
    </row>
    <row r="4393" spans="15:15">
      <c r="O4393" s="53"/>
    </row>
    <row r="4394" spans="15:15">
      <c r="O4394" s="53"/>
    </row>
    <row r="4395" spans="15:15">
      <c r="O4395" s="53"/>
    </row>
    <row r="4396" spans="15:15">
      <c r="O4396" s="53"/>
    </row>
    <row r="4397" spans="15:15">
      <c r="O4397" s="53"/>
    </row>
    <row r="4398" spans="15:15">
      <c r="O4398" s="53"/>
    </row>
    <row r="4399" spans="15:15">
      <c r="O4399" s="53"/>
    </row>
    <row r="4400" spans="15:15">
      <c r="O4400" s="53"/>
    </row>
    <row r="4401" spans="15:15">
      <c r="O4401" s="53"/>
    </row>
    <row r="4402" spans="15:15">
      <c r="O4402" s="53"/>
    </row>
    <row r="4403" spans="15:15">
      <c r="O4403" s="53"/>
    </row>
    <row r="4404" spans="15:15">
      <c r="O4404" s="53"/>
    </row>
    <row r="4405" spans="15:15">
      <c r="O4405" s="53"/>
    </row>
    <row r="4406" spans="15:15">
      <c r="O4406" s="53"/>
    </row>
    <row r="4407" spans="15:15">
      <c r="O4407" s="53"/>
    </row>
    <row r="4408" spans="15:15">
      <c r="O4408" s="53"/>
    </row>
    <row r="4409" spans="15:15">
      <c r="O4409" s="53"/>
    </row>
    <row r="4410" spans="15:15">
      <c r="O4410" s="53"/>
    </row>
    <row r="4411" spans="15:15">
      <c r="O4411" s="53"/>
    </row>
    <row r="4412" spans="15:15">
      <c r="O4412" s="53"/>
    </row>
    <row r="4413" spans="15:15">
      <c r="O4413" s="53"/>
    </row>
    <row r="4414" spans="15:15">
      <c r="O4414" s="53"/>
    </row>
    <row r="4415" spans="15:15">
      <c r="O4415" s="53"/>
    </row>
    <row r="4416" spans="15:15">
      <c r="O4416" s="53"/>
    </row>
    <row r="4417" spans="15:15">
      <c r="O4417" s="53"/>
    </row>
    <row r="4418" spans="15:15">
      <c r="O4418" s="53"/>
    </row>
    <row r="4419" spans="15:15">
      <c r="O4419" s="53"/>
    </row>
    <row r="4420" spans="15:15">
      <c r="O4420" s="53"/>
    </row>
    <row r="4421" spans="15:15">
      <c r="O4421" s="53"/>
    </row>
    <row r="4422" spans="15:15">
      <c r="O4422" s="53"/>
    </row>
    <row r="4423" spans="15:15">
      <c r="O4423" s="53"/>
    </row>
    <row r="4424" spans="15:15">
      <c r="O4424" s="53"/>
    </row>
    <row r="4425" spans="15:15">
      <c r="O4425" s="53"/>
    </row>
    <row r="4426" spans="15:15">
      <c r="O4426" s="53"/>
    </row>
    <row r="4427" spans="15:15">
      <c r="O4427" s="53"/>
    </row>
    <row r="4428" spans="15:15">
      <c r="O4428" s="53"/>
    </row>
    <row r="4429" spans="15:15">
      <c r="O4429" s="53"/>
    </row>
    <row r="4430" spans="15:15">
      <c r="O4430" s="53"/>
    </row>
    <row r="4431" spans="15:15">
      <c r="O4431" s="53"/>
    </row>
    <row r="4432" spans="15:15">
      <c r="O4432" s="53"/>
    </row>
    <row r="4433" spans="15:15">
      <c r="O4433" s="53"/>
    </row>
    <row r="4434" spans="15:15">
      <c r="O4434" s="53"/>
    </row>
    <row r="4435" spans="15:15">
      <c r="O4435" s="53"/>
    </row>
    <row r="4436" spans="15:15">
      <c r="O4436" s="53"/>
    </row>
    <row r="4437" spans="15:15">
      <c r="O4437" s="53"/>
    </row>
    <row r="4438" spans="15:15">
      <c r="O4438" s="53"/>
    </row>
    <row r="4439" spans="15:15">
      <c r="O4439" s="53"/>
    </row>
    <row r="4440" spans="15:15">
      <c r="O4440" s="53"/>
    </row>
    <row r="4441" spans="15:15">
      <c r="O4441" s="53"/>
    </row>
    <row r="4442" spans="15:15">
      <c r="O4442" s="53"/>
    </row>
    <row r="4443" spans="15:15">
      <c r="O4443" s="53"/>
    </row>
    <row r="4444" spans="15:15">
      <c r="O4444" s="53"/>
    </row>
    <row r="4445" spans="15:15">
      <c r="O4445" s="53"/>
    </row>
    <row r="4446" spans="15:15">
      <c r="O4446" s="53"/>
    </row>
    <row r="4447" spans="15:15">
      <c r="O4447" s="53"/>
    </row>
    <row r="4448" spans="15:15">
      <c r="O4448" s="53"/>
    </row>
    <row r="4449" spans="15:15">
      <c r="O4449" s="53"/>
    </row>
    <row r="4450" spans="15:15">
      <c r="O4450" s="53"/>
    </row>
    <row r="4451" spans="15:15">
      <c r="O4451" s="53"/>
    </row>
    <row r="4452" spans="15:15">
      <c r="O4452" s="53"/>
    </row>
    <row r="4453" spans="15:15">
      <c r="O4453" s="53"/>
    </row>
    <row r="4454" spans="15:15">
      <c r="O4454" s="53"/>
    </row>
    <row r="4455" spans="15:15">
      <c r="O4455" s="53"/>
    </row>
    <row r="4456" spans="15:15">
      <c r="O4456" s="53"/>
    </row>
    <row r="4457" spans="15:15">
      <c r="O4457" s="53"/>
    </row>
    <row r="4458" spans="15:15">
      <c r="O4458" s="53"/>
    </row>
    <row r="4459" spans="15:15">
      <c r="O4459" s="53"/>
    </row>
    <row r="4460" spans="15:15">
      <c r="O4460" s="53"/>
    </row>
    <row r="4461" spans="15:15">
      <c r="O4461" s="53"/>
    </row>
    <row r="4462" spans="15:15">
      <c r="O4462" s="53"/>
    </row>
    <row r="4463" spans="15:15">
      <c r="O4463" s="53"/>
    </row>
    <row r="4464" spans="15:15">
      <c r="O4464" s="53"/>
    </row>
    <row r="4465" spans="15:15">
      <c r="O4465" s="53"/>
    </row>
    <row r="4466" spans="15:15">
      <c r="O4466" s="53"/>
    </row>
    <row r="4467" spans="15:15">
      <c r="O4467" s="53"/>
    </row>
    <row r="4468" spans="15:15">
      <c r="O4468" s="53"/>
    </row>
    <row r="4469" spans="15:15">
      <c r="O4469" s="53"/>
    </row>
    <row r="4470" spans="15:15">
      <c r="O4470" s="53"/>
    </row>
    <row r="4471" spans="15:15">
      <c r="O4471" s="53"/>
    </row>
    <row r="4472" spans="15:15">
      <c r="O4472" s="53"/>
    </row>
    <row r="4473" spans="15:15">
      <c r="O4473" s="53"/>
    </row>
    <row r="4474" spans="15:15">
      <c r="O4474" s="53"/>
    </row>
    <row r="4475" spans="15:15">
      <c r="O4475" s="53"/>
    </row>
    <row r="4476" spans="15:15">
      <c r="O4476" s="53"/>
    </row>
    <row r="4477" spans="15:15">
      <c r="O4477" s="53"/>
    </row>
    <row r="4478" spans="15:15">
      <c r="O4478" s="53"/>
    </row>
    <row r="4479" spans="15:15">
      <c r="O4479" s="53"/>
    </row>
    <row r="4480" spans="15:15">
      <c r="O4480" s="53"/>
    </row>
    <row r="4481" spans="15:15">
      <c r="O4481" s="53"/>
    </row>
    <row r="4482" spans="15:15">
      <c r="O4482" s="53"/>
    </row>
    <row r="4483" spans="15:15">
      <c r="O4483" s="53"/>
    </row>
    <row r="4484" spans="15:15">
      <c r="O4484" s="53"/>
    </row>
    <row r="4485" spans="15:15">
      <c r="O4485" s="53"/>
    </row>
    <row r="4486" spans="15:15">
      <c r="O4486" s="53"/>
    </row>
    <row r="4487" spans="15:15">
      <c r="O4487" s="53"/>
    </row>
    <row r="4488" spans="15:15">
      <c r="O4488" s="53"/>
    </row>
    <row r="4489" spans="15:15">
      <c r="O4489" s="53"/>
    </row>
    <row r="4490" spans="15:15">
      <c r="O4490" s="53"/>
    </row>
    <row r="4491" spans="15:15">
      <c r="O4491" s="53"/>
    </row>
    <row r="4492" spans="15:15">
      <c r="O4492" s="53"/>
    </row>
    <row r="4493" spans="15:15">
      <c r="O4493" s="53"/>
    </row>
    <row r="4494" spans="15:15">
      <c r="O4494" s="53"/>
    </row>
    <row r="4495" spans="15:15">
      <c r="O4495" s="53"/>
    </row>
    <row r="4496" spans="15:15">
      <c r="O4496" s="53"/>
    </row>
    <row r="4497" spans="15:15">
      <c r="O4497" s="53"/>
    </row>
    <row r="4498" spans="15:15">
      <c r="O4498" s="53"/>
    </row>
    <row r="4499" spans="15:15">
      <c r="O4499" s="53"/>
    </row>
    <row r="4500" spans="15:15">
      <c r="O4500" s="53"/>
    </row>
    <row r="4501" spans="15:15">
      <c r="O4501" s="53"/>
    </row>
    <row r="4502" spans="15:15">
      <c r="O4502" s="53"/>
    </row>
    <row r="4503" spans="15:15">
      <c r="O4503" s="53"/>
    </row>
    <row r="4504" spans="15:15">
      <c r="O4504" s="53"/>
    </row>
    <row r="4505" spans="15:15">
      <c r="O4505" s="53"/>
    </row>
    <row r="4506" spans="15:15">
      <c r="O4506" s="53"/>
    </row>
    <row r="4507" spans="15:15">
      <c r="O4507" s="53"/>
    </row>
    <row r="4508" spans="15:15">
      <c r="O4508" s="53"/>
    </row>
    <row r="4509" spans="15:15">
      <c r="O4509" s="53"/>
    </row>
    <row r="4510" spans="15:15">
      <c r="O4510" s="53"/>
    </row>
    <row r="4511" spans="15:15">
      <c r="O4511" s="53"/>
    </row>
    <row r="4512" spans="15:15">
      <c r="O4512" s="53"/>
    </row>
    <row r="4513" spans="15:15">
      <c r="O4513" s="53"/>
    </row>
    <row r="4514" spans="15:15">
      <c r="O4514" s="53"/>
    </row>
    <row r="4515" spans="15:15">
      <c r="O4515" s="53"/>
    </row>
    <row r="4516" spans="15:15">
      <c r="O4516" s="53"/>
    </row>
    <row r="4517" spans="15:15">
      <c r="O4517" s="53"/>
    </row>
    <row r="4518" spans="15:15">
      <c r="O4518" s="53"/>
    </row>
    <row r="4519" spans="15:15">
      <c r="O4519" s="53"/>
    </row>
    <row r="4520" spans="15:15">
      <c r="O4520" s="53"/>
    </row>
    <row r="4521" spans="15:15">
      <c r="O4521" s="53"/>
    </row>
    <row r="4522" spans="15:15">
      <c r="O4522" s="53"/>
    </row>
    <row r="4523" spans="15:15">
      <c r="O4523" s="53"/>
    </row>
    <row r="4524" spans="15:15">
      <c r="O4524" s="53"/>
    </row>
    <row r="4525" spans="15:15">
      <c r="O4525" s="53"/>
    </row>
    <row r="4526" spans="15:15">
      <c r="O4526" s="53"/>
    </row>
    <row r="4527" spans="15:15">
      <c r="O4527" s="53"/>
    </row>
    <row r="4528" spans="15:15">
      <c r="O4528" s="53"/>
    </row>
    <row r="4529" spans="15:15">
      <c r="O4529" s="53"/>
    </row>
    <row r="4530" spans="15:15">
      <c r="O4530" s="53"/>
    </row>
    <row r="4531" spans="15:15">
      <c r="O4531" s="53"/>
    </row>
    <row r="4532" spans="15:15">
      <c r="O4532" s="53"/>
    </row>
    <row r="4533" spans="15:15">
      <c r="O4533" s="53"/>
    </row>
    <row r="4534" spans="15:15">
      <c r="O4534" s="53"/>
    </row>
    <row r="4535" spans="15:15">
      <c r="O4535" s="53"/>
    </row>
    <row r="4536" spans="15:15">
      <c r="O4536" s="53"/>
    </row>
    <row r="4537" spans="15:15">
      <c r="O4537" s="53"/>
    </row>
    <row r="4538" spans="15:15">
      <c r="O4538" s="53"/>
    </row>
    <row r="4539" spans="15:15">
      <c r="O4539" s="53"/>
    </row>
    <row r="4540" spans="15:15">
      <c r="O4540" s="53"/>
    </row>
    <row r="4541" spans="15:15">
      <c r="O4541" s="53"/>
    </row>
    <row r="4542" spans="15:15">
      <c r="O4542" s="53"/>
    </row>
    <row r="4543" spans="15:15">
      <c r="O4543" s="53"/>
    </row>
    <row r="4544" spans="15:15">
      <c r="O4544" s="53"/>
    </row>
    <row r="4545" spans="15:15">
      <c r="O4545" s="53"/>
    </row>
    <row r="4546" spans="15:15">
      <c r="O4546" s="53"/>
    </row>
    <row r="4547" spans="15:15">
      <c r="O4547" s="53"/>
    </row>
    <row r="4548" spans="15:15">
      <c r="O4548" s="53"/>
    </row>
    <row r="4549" spans="15:15">
      <c r="O4549" s="53"/>
    </row>
    <row r="4550" spans="15:15">
      <c r="O4550" s="53"/>
    </row>
    <row r="4551" spans="15:15">
      <c r="O4551" s="53"/>
    </row>
    <row r="4552" spans="15:15">
      <c r="O4552" s="53"/>
    </row>
    <row r="4553" spans="15:15">
      <c r="O4553" s="53"/>
    </row>
    <row r="4554" spans="15:15">
      <c r="O4554" s="53"/>
    </row>
    <row r="4555" spans="15:15">
      <c r="O4555" s="53"/>
    </row>
    <row r="4556" spans="15:15">
      <c r="O4556" s="53"/>
    </row>
    <row r="4557" spans="15:15">
      <c r="O4557" s="53"/>
    </row>
    <row r="4558" spans="15:15">
      <c r="O4558" s="53"/>
    </row>
    <row r="4559" spans="15:15">
      <c r="O4559" s="53"/>
    </row>
    <row r="4560" spans="15:15">
      <c r="O4560" s="53"/>
    </row>
    <row r="4561" spans="15:15">
      <c r="O4561" s="53"/>
    </row>
    <row r="4562" spans="15:15">
      <c r="O4562" s="53"/>
    </row>
    <row r="4563" spans="15:15">
      <c r="O4563" s="53"/>
    </row>
    <row r="4564" spans="15:15">
      <c r="O4564" s="53"/>
    </row>
    <row r="4565" spans="15:15">
      <c r="O4565" s="53"/>
    </row>
    <row r="4566" spans="15:15">
      <c r="O4566" s="53"/>
    </row>
    <row r="4567" spans="15:15">
      <c r="O4567" s="53"/>
    </row>
    <row r="4568" spans="15:15">
      <c r="O4568" s="53"/>
    </row>
    <row r="4569" spans="15:15">
      <c r="O4569" s="53"/>
    </row>
    <row r="4570" spans="15:15">
      <c r="O4570" s="53"/>
    </row>
    <row r="4571" spans="15:15">
      <c r="O4571" s="53"/>
    </row>
    <row r="4572" spans="15:15">
      <c r="O4572" s="53"/>
    </row>
    <row r="4573" spans="15:15">
      <c r="O4573" s="53"/>
    </row>
    <row r="4574" spans="15:15">
      <c r="O4574" s="53"/>
    </row>
    <row r="4575" spans="15:15">
      <c r="O4575" s="53"/>
    </row>
    <row r="4576" spans="15:15">
      <c r="O4576" s="53"/>
    </row>
    <row r="4577" spans="15:15">
      <c r="O4577" s="53"/>
    </row>
    <row r="4578" spans="15:15">
      <c r="O4578" s="53"/>
    </row>
    <row r="4579" spans="15:15">
      <c r="O4579" s="53"/>
    </row>
    <row r="4580" spans="15:15">
      <c r="O4580" s="53"/>
    </row>
    <row r="4581" spans="15:15">
      <c r="O4581" s="53"/>
    </row>
    <row r="4582" spans="15:15">
      <c r="O4582" s="53"/>
    </row>
    <row r="4583" spans="15:15">
      <c r="O4583" s="53"/>
    </row>
    <row r="4584" spans="15:15">
      <c r="O4584" s="53"/>
    </row>
    <row r="4585" spans="15:15">
      <c r="O4585" s="53"/>
    </row>
    <row r="4586" spans="15:15">
      <c r="O4586" s="53"/>
    </row>
    <row r="4587" spans="15:15">
      <c r="O4587" s="53"/>
    </row>
    <row r="4588" spans="15:15">
      <c r="O4588" s="53"/>
    </row>
    <row r="4589" spans="15:15">
      <c r="O4589" s="53"/>
    </row>
    <row r="4590" spans="15:15">
      <c r="O4590" s="53"/>
    </row>
    <row r="4591" spans="15:15">
      <c r="O4591" s="53"/>
    </row>
    <row r="4592" spans="15:15">
      <c r="O4592" s="53"/>
    </row>
    <row r="4593" spans="15:15">
      <c r="O4593" s="53"/>
    </row>
    <row r="4594" spans="15:15">
      <c r="O4594" s="53"/>
    </row>
    <row r="4595" spans="15:15">
      <c r="O4595" s="53"/>
    </row>
    <row r="4596" spans="15:15">
      <c r="O4596" s="53"/>
    </row>
    <row r="4597" spans="15:15">
      <c r="O4597" s="53"/>
    </row>
    <row r="4598" spans="15:15">
      <c r="O4598" s="53"/>
    </row>
    <row r="4599" spans="15:15">
      <c r="O4599" s="53"/>
    </row>
    <row r="4600" spans="15:15">
      <c r="O4600" s="53"/>
    </row>
    <row r="4601" spans="15:15">
      <c r="O4601" s="53"/>
    </row>
    <row r="4602" spans="15:15">
      <c r="O4602" s="53"/>
    </row>
    <row r="4603" spans="15:15">
      <c r="O4603" s="53"/>
    </row>
    <row r="4604" spans="15:15">
      <c r="O4604" s="53"/>
    </row>
    <row r="4605" spans="15:15">
      <c r="O4605" s="53"/>
    </row>
    <row r="4606" spans="15:15">
      <c r="O4606" s="53"/>
    </row>
    <row r="4607" spans="15:15">
      <c r="O4607" s="53"/>
    </row>
    <row r="4608" spans="15:15">
      <c r="O4608" s="53"/>
    </row>
    <row r="4609" spans="15:15">
      <c r="O4609" s="53"/>
    </row>
    <row r="4610" spans="15:15">
      <c r="O4610" s="53"/>
    </row>
    <row r="4611" spans="15:15">
      <c r="O4611" s="53"/>
    </row>
    <row r="4612" spans="15:15">
      <c r="O4612" s="53"/>
    </row>
    <row r="4613" spans="15:15">
      <c r="O4613" s="53"/>
    </row>
    <row r="4614" spans="15:15">
      <c r="O4614" s="53"/>
    </row>
    <row r="4615" spans="15:15">
      <c r="O4615" s="53"/>
    </row>
    <row r="4616" spans="15:15">
      <c r="O4616" s="53"/>
    </row>
    <row r="4617" spans="15:15">
      <c r="O4617" s="53"/>
    </row>
    <row r="4618" spans="15:15">
      <c r="O4618" s="53"/>
    </row>
    <row r="4619" spans="15:15">
      <c r="O4619" s="53"/>
    </row>
    <row r="4620" spans="15:15">
      <c r="O4620" s="53"/>
    </row>
    <row r="4621" spans="15:15">
      <c r="O4621" s="53"/>
    </row>
    <row r="4622" spans="15:15">
      <c r="O4622" s="53"/>
    </row>
    <row r="4623" spans="15:15">
      <c r="O4623" s="53"/>
    </row>
    <row r="4624" spans="15:15">
      <c r="O4624" s="53"/>
    </row>
    <row r="4625" spans="15:15">
      <c r="O4625" s="53"/>
    </row>
    <row r="4626" spans="15:15">
      <c r="O4626" s="53"/>
    </row>
    <row r="4627" spans="15:15">
      <c r="O4627" s="53"/>
    </row>
    <row r="4628" spans="15:15">
      <c r="O4628" s="53"/>
    </row>
    <row r="4629" spans="15:15">
      <c r="O4629" s="53"/>
    </row>
    <row r="4630" spans="15:15">
      <c r="O4630" s="53"/>
    </row>
    <row r="4631" spans="15:15">
      <c r="O4631" s="53"/>
    </row>
    <row r="4632" spans="15:15">
      <c r="O4632" s="53"/>
    </row>
    <row r="4633" spans="15:15">
      <c r="O4633" s="53"/>
    </row>
    <row r="4634" spans="15:15">
      <c r="O4634" s="53"/>
    </row>
    <row r="4635" spans="15:15">
      <c r="O4635" s="53"/>
    </row>
    <row r="4636" spans="15:15">
      <c r="O4636" s="53"/>
    </row>
    <row r="4637" spans="15:15">
      <c r="O4637" s="53"/>
    </row>
    <row r="4638" spans="15:15">
      <c r="O4638" s="53"/>
    </row>
    <row r="4639" spans="15:15">
      <c r="O4639" s="53"/>
    </row>
    <row r="4640" spans="15:15">
      <c r="O4640" s="53"/>
    </row>
    <row r="4641" spans="15:15">
      <c r="O4641" s="53"/>
    </row>
    <row r="4642" spans="15:15">
      <c r="O4642" s="53"/>
    </row>
    <row r="4643" spans="15:15">
      <c r="O4643" s="53"/>
    </row>
    <row r="4644" spans="15:15">
      <c r="O4644" s="53"/>
    </row>
    <row r="4645" spans="15:15">
      <c r="O4645" s="53"/>
    </row>
    <row r="4646" spans="15:15">
      <c r="O4646" s="53"/>
    </row>
    <row r="4647" spans="15:15">
      <c r="O4647" s="53"/>
    </row>
    <row r="4648" spans="15:15">
      <c r="O4648" s="53"/>
    </row>
    <row r="4649" spans="15:15">
      <c r="O4649" s="53"/>
    </row>
    <row r="4650" spans="15:15">
      <c r="O4650" s="53"/>
    </row>
    <row r="4651" spans="15:15">
      <c r="O4651" s="53"/>
    </row>
    <row r="4652" spans="15:15">
      <c r="O4652" s="53"/>
    </row>
    <row r="4653" spans="15:15">
      <c r="O4653" s="53"/>
    </row>
    <row r="4654" spans="15:15">
      <c r="O4654" s="53"/>
    </row>
    <row r="4655" spans="15:15">
      <c r="O4655" s="53"/>
    </row>
    <row r="4656" spans="15:15">
      <c r="O4656" s="53"/>
    </row>
    <row r="4657" spans="15:15">
      <c r="O4657" s="53"/>
    </row>
    <row r="4658" spans="15:15">
      <c r="O4658" s="53"/>
    </row>
    <row r="4659" spans="15:15">
      <c r="O4659" s="53"/>
    </row>
    <row r="4660" spans="15:15">
      <c r="O4660" s="53"/>
    </row>
    <row r="4661" spans="15:15">
      <c r="O4661" s="53"/>
    </row>
    <row r="4662" spans="15:15">
      <c r="O4662" s="53"/>
    </row>
    <row r="4663" spans="15:15">
      <c r="O4663" s="53"/>
    </row>
    <row r="4664" spans="15:15">
      <c r="O4664" s="53"/>
    </row>
    <row r="4665" spans="15:15">
      <c r="O4665" s="53"/>
    </row>
    <row r="4666" spans="15:15">
      <c r="O4666" s="53"/>
    </row>
    <row r="4667" spans="15:15">
      <c r="O4667" s="53"/>
    </row>
    <row r="4668" spans="15:15">
      <c r="O4668" s="53"/>
    </row>
    <row r="4669" spans="15:15">
      <c r="O4669" s="53"/>
    </row>
    <row r="4670" spans="15:15">
      <c r="O4670" s="53"/>
    </row>
    <row r="4671" spans="15:15">
      <c r="O4671" s="53"/>
    </row>
    <row r="4672" spans="15:15">
      <c r="O4672" s="53"/>
    </row>
    <row r="4673" spans="15:15">
      <c r="O4673" s="53"/>
    </row>
    <row r="4674" spans="15:15">
      <c r="O4674" s="53"/>
    </row>
    <row r="4675" spans="15:15">
      <c r="O4675" s="53"/>
    </row>
    <row r="4676" spans="15:15">
      <c r="O4676" s="53"/>
    </row>
    <row r="4677" spans="15:15">
      <c r="O4677" s="53"/>
    </row>
    <row r="4678" spans="15:15">
      <c r="O4678" s="53"/>
    </row>
    <row r="4679" spans="15:15">
      <c r="O4679" s="53"/>
    </row>
    <row r="4680" spans="15:15">
      <c r="O4680" s="53"/>
    </row>
    <row r="4681" spans="15:15">
      <c r="O4681" s="53"/>
    </row>
    <row r="4682" spans="15:15">
      <c r="O4682" s="53"/>
    </row>
    <row r="4683" spans="15:15">
      <c r="O4683" s="53"/>
    </row>
    <row r="4684" spans="15:15">
      <c r="O4684" s="53"/>
    </row>
    <row r="4685" spans="15:15">
      <c r="O4685" s="53"/>
    </row>
    <row r="4686" spans="15:15">
      <c r="O4686" s="53"/>
    </row>
    <row r="4687" spans="15:15">
      <c r="O4687" s="53"/>
    </row>
    <row r="4688" spans="15:15">
      <c r="O4688" s="53"/>
    </row>
    <row r="4689" spans="15:15">
      <c r="O4689" s="53"/>
    </row>
    <row r="4690" spans="15:15">
      <c r="O4690" s="53"/>
    </row>
    <row r="4691" spans="15:15">
      <c r="O4691" s="53"/>
    </row>
    <row r="4692" spans="15:15">
      <c r="O4692" s="53"/>
    </row>
    <row r="4693" spans="15:15">
      <c r="O4693" s="53"/>
    </row>
    <row r="4694" spans="15:15">
      <c r="O4694" s="53"/>
    </row>
    <row r="4695" spans="15:15">
      <c r="O4695" s="53"/>
    </row>
    <row r="4696" spans="15:15">
      <c r="O4696" s="53"/>
    </row>
    <row r="4697" spans="15:15">
      <c r="O4697" s="53"/>
    </row>
    <row r="4698" spans="15:15">
      <c r="O4698" s="53"/>
    </row>
    <row r="4699" spans="15:15">
      <c r="O4699" s="53"/>
    </row>
    <row r="4700" spans="15:15">
      <c r="O4700" s="53"/>
    </row>
    <row r="4701" spans="15:15">
      <c r="O4701" s="53"/>
    </row>
    <row r="4702" spans="15:15">
      <c r="O4702" s="53"/>
    </row>
    <row r="4703" spans="15:15">
      <c r="O4703" s="53"/>
    </row>
    <row r="4704" spans="15:15">
      <c r="O4704" s="53"/>
    </row>
    <row r="4705" spans="15:15">
      <c r="O4705" s="53"/>
    </row>
    <row r="4706" spans="15:15">
      <c r="O4706" s="53"/>
    </row>
    <row r="4707" spans="15:15">
      <c r="O4707" s="53"/>
    </row>
    <row r="4708" spans="15:15">
      <c r="O4708" s="53"/>
    </row>
    <row r="4709" spans="15:15">
      <c r="O4709" s="53"/>
    </row>
    <row r="4710" spans="15:15">
      <c r="O4710" s="53"/>
    </row>
    <row r="4711" spans="15:15">
      <c r="O4711" s="53"/>
    </row>
    <row r="4712" spans="15:15">
      <c r="O4712" s="53"/>
    </row>
    <row r="4713" spans="15:15">
      <c r="O4713" s="53"/>
    </row>
    <row r="4714" spans="15:15">
      <c r="O4714" s="53"/>
    </row>
    <row r="4715" spans="15:15">
      <c r="O4715" s="53"/>
    </row>
    <row r="4716" spans="15:15">
      <c r="O4716" s="53"/>
    </row>
    <row r="4717" spans="15:15">
      <c r="O4717" s="53"/>
    </row>
    <row r="4718" spans="15:15">
      <c r="O4718" s="53"/>
    </row>
    <row r="4719" spans="15:15">
      <c r="O4719" s="53"/>
    </row>
    <row r="4720" spans="15:15">
      <c r="O4720" s="53"/>
    </row>
    <row r="4721" spans="15:15">
      <c r="O4721" s="53"/>
    </row>
    <row r="4722" spans="15:15">
      <c r="O4722" s="53"/>
    </row>
    <row r="4723" spans="15:15">
      <c r="O4723" s="53"/>
    </row>
    <row r="4724" spans="15:15">
      <c r="O4724" s="53"/>
    </row>
    <row r="4725" spans="15:15">
      <c r="O4725" s="53"/>
    </row>
    <row r="4726" spans="15:15">
      <c r="O4726" s="53"/>
    </row>
    <row r="4727" spans="15:15">
      <c r="O4727" s="53"/>
    </row>
    <row r="4728" spans="15:15">
      <c r="O4728" s="53"/>
    </row>
    <row r="4729" spans="15:15">
      <c r="O4729" s="53"/>
    </row>
    <row r="4730" spans="15:15">
      <c r="O4730" s="53"/>
    </row>
    <row r="4731" spans="15:15">
      <c r="O4731" s="53"/>
    </row>
    <row r="4732" spans="15:15">
      <c r="O4732" s="53"/>
    </row>
    <row r="4733" spans="15:15">
      <c r="O4733" s="53"/>
    </row>
    <row r="4734" spans="15:15">
      <c r="O4734" s="53"/>
    </row>
    <row r="4735" spans="15:15">
      <c r="O4735" s="53"/>
    </row>
    <row r="4736" spans="15:15">
      <c r="O4736" s="53"/>
    </row>
    <row r="4737" spans="15:15">
      <c r="O4737" s="53"/>
    </row>
    <row r="4738" spans="15:15">
      <c r="O4738" s="53"/>
    </row>
    <row r="4739" spans="15:15">
      <c r="O4739" s="53"/>
    </row>
    <row r="4740" spans="15:15">
      <c r="O4740" s="53"/>
    </row>
    <row r="4741" spans="15:15">
      <c r="O4741" s="53"/>
    </row>
    <row r="4742" spans="15:15">
      <c r="O4742" s="53"/>
    </row>
    <row r="4743" spans="15:15">
      <c r="O4743" s="53"/>
    </row>
    <row r="4744" spans="15:15">
      <c r="O4744" s="53"/>
    </row>
    <row r="4745" spans="15:15">
      <c r="O4745" s="53"/>
    </row>
    <row r="4746" spans="15:15">
      <c r="O4746" s="53"/>
    </row>
    <row r="4747" spans="15:15">
      <c r="O4747" s="53"/>
    </row>
    <row r="4748" spans="15:15">
      <c r="O4748" s="53"/>
    </row>
    <row r="4749" spans="15:15">
      <c r="O4749" s="53"/>
    </row>
    <row r="4750" spans="15:15">
      <c r="O4750" s="53"/>
    </row>
    <row r="4751" spans="15:15">
      <c r="O4751" s="53"/>
    </row>
    <row r="4752" spans="15:15">
      <c r="O4752" s="53"/>
    </row>
    <row r="4753" spans="15:15">
      <c r="O4753" s="53"/>
    </row>
    <row r="4754" spans="15:15">
      <c r="O4754" s="53"/>
    </row>
    <row r="4755" spans="15:15">
      <c r="O4755" s="53"/>
    </row>
    <row r="4756" spans="15:15">
      <c r="O4756" s="53"/>
    </row>
    <row r="4757" spans="15:15">
      <c r="O4757" s="53"/>
    </row>
    <row r="4758" spans="15:15">
      <c r="O4758" s="53"/>
    </row>
    <row r="4759" spans="15:15">
      <c r="O4759" s="53"/>
    </row>
    <row r="4760" spans="15:15">
      <c r="O4760" s="53"/>
    </row>
    <row r="4761" spans="15:15">
      <c r="O4761" s="53"/>
    </row>
    <row r="4762" spans="15:15">
      <c r="O4762" s="53"/>
    </row>
    <row r="4763" spans="15:15">
      <c r="O4763" s="53"/>
    </row>
    <row r="4764" spans="15:15">
      <c r="O4764" s="53"/>
    </row>
    <row r="4765" spans="15:15">
      <c r="O4765" s="53"/>
    </row>
    <row r="4766" spans="15:15">
      <c r="O4766" s="53"/>
    </row>
    <row r="4767" spans="15:15">
      <c r="O4767" s="53"/>
    </row>
    <row r="4768" spans="15:15">
      <c r="O4768" s="53"/>
    </row>
    <row r="4769" spans="15:15">
      <c r="O4769" s="53"/>
    </row>
    <row r="4770" spans="15:15">
      <c r="O4770" s="53"/>
    </row>
    <row r="4771" spans="15:15">
      <c r="O4771" s="53"/>
    </row>
    <row r="4772" spans="15:15">
      <c r="O4772" s="53"/>
    </row>
    <row r="4773" spans="15:15">
      <c r="O4773" s="53"/>
    </row>
    <row r="4774" spans="15:15">
      <c r="O4774" s="53"/>
    </row>
    <row r="4775" spans="15:15">
      <c r="O4775" s="53"/>
    </row>
    <row r="4776" spans="15:15">
      <c r="O4776" s="53"/>
    </row>
    <row r="4777" spans="15:15">
      <c r="O4777" s="53"/>
    </row>
    <row r="4778" spans="15:15">
      <c r="O4778" s="53"/>
    </row>
    <row r="4779" spans="15:15">
      <c r="O4779" s="53"/>
    </row>
    <row r="4780" spans="15:15">
      <c r="O4780" s="53"/>
    </row>
    <row r="4781" spans="15:15">
      <c r="O4781" s="53"/>
    </row>
    <row r="4782" spans="15:15">
      <c r="O4782" s="53"/>
    </row>
    <row r="4783" spans="15:15">
      <c r="O4783" s="53"/>
    </row>
    <row r="4784" spans="15:15">
      <c r="O4784" s="53"/>
    </row>
    <row r="4785" spans="15:15">
      <c r="O4785" s="53"/>
    </row>
    <row r="4786" spans="15:15">
      <c r="O4786" s="53"/>
    </row>
    <row r="4787" spans="15:15">
      <c r="O4787" s="53"/>
    </row>
    <row r="4788" spans="15:15">
      <c r="O4788" s="53"/>
    </row>
    <row r="4789" spans="15:15">
      <c r="O4789" s="53"/>
    </row>
    <row r="4790" spans="15:15">
      <c r="O4790" s="53"/>
    </row>
    <row r="4791" spans="15:15">
      <c r="O4791" s="53"/>
    </row>
    <row r="4792" spans="15:15">
      <c r="O4792" s="53"/>
    </row>
    <row r="4793" spans="15:15">
      <c r="O4793" s="53"/>
    </row>
    <row r="4794" spans="15:15">
      <c r="O4794" s="53"/>
    </row>
    <row r="4795" spans="15:15">
      <c r="O4795" s="53"/>
    </row>
    <row r="4796" spans="15:15">
      <c r="O4796" s="53"/>
    </row>
    <row r="4797" spans="15:15">
      <c r="O4797" s="53"/>
    </row>
    <row r="4798" spans="15:15">
      <c r="O4798" s="53"/>
    </row>
    <row r="4799" spans="15:15">
      <c r="O4799" s="53"/>
    </row>
    <row r="4800" spans="15:15">
      <c r="O4800" s="53"/>
    </row>
    <row r="4801" spans="15:15">
      <c r="O4801" s="53"/>
    </row>
    <row r="4802" spans="15:15">
      <c r="O4802" s="53"/>
    </row>
    <row r="4803" spans="15:15">
      <c r="O4803" s="53"/>
    </row>
    <row r="4804" spans="15:15">
      <c r="O4804" s="53"/>
    </row>
    <row r="4805" spans="15:15">
      <c r="O4805" s="53"/>
    </row>
    <row r="4806" spans="15:15">
      <c r="O4806" s="53"/>
    </row>
    <row r="4807" spans="15:15">
      <c r="O4807" s="53"/>
    </row>
    <row r="4808" spans="15:15">
      <c r="O4808" s="53"/>
    </row>
    <row r="4809" spans="15:15">
      <c r="O4809" s="53"/>
    </row>
    <row r="4810" spans="15:15">
      <c r="O4810" s="53"/>
    </row>
    <row r="4811" spans="15:15">
      <c r="O4811" s="53"/>
    </row>
    <row r="4812" spans="15:15">
      <c r="O4812" s="53"/>
    </row>
    <row r="4813" spans="15:15">
      <c r="O4813" s="53"/>
    </row>
    <row r="4814" spans="15:15">
      <c r="O4814" s="53"/>
    </row>
    <row r="4815" spans="15:15">
      <c r="O4815" s="53"/>
    </row>
    <row r="4816" spans="15:15">
      <c r="O4816" s="53"/>
    </row>
    <row r="4817" spans="15:15">
      <c r="O4817" s="53"/>
    </row>
    <row r="4818" spans="15:15">
      <c r="O4818" s="53"/>
    </row>
    <row r="4819" spans="15:15">
      <c r="O4819" s="53"/>
    </row>
    <row r="4820" spans="15:15">
      <c r="O4820" s="53"/>
    </row>
    <row r="4821" spans="15:15">
      <c r="O4821" s="53"/>
    </row>
    <row r="4822" spans="15:15">
      <c r="O4822" s="53"/>
    </row>
    <row r="4823" spans="15:15">
      <c r="O4823" s="53"/>
    </row>
    <row r="4824" spans="15:15">
      <c r="O4824" s="53"/>
    </row>
    <row r="4825" spans="15:15">
      <c r="O4825" s="53"/>
    </row>
    <row r="4826" spans="15:15">
      <c r="O4826" s="53"/>
    </row>
    <row r="4827" spans="15:15">
      <c r="O4827" s="53"/>
    </row>
    <row r="4828" spans="15:15">
      <c r="O4828" s="53"/>
    </row>
    <row r="4829" spans="15:15">
      <c r="O4829" s="53"/>
    </row>
    <row r="4830" spans="15:15">
      <c r="O4830" s="53"/>
    </row>
    <row r="4831" spans="15:15">
      <c r="O4831" s="53"/>
    </row>
    <row r="4832" spans="15:15">
      <c r="O4832" s="53"/>
    </row>
    <row r="4833" spans="15:15">
      <c r="O4833" s="53"/>
    </row>
    <row r="4834" spans="15:15">
      <c r="O4834" s="53"/>
    </row>
    <row r="4835" spans="15:15">
      <c r="O4835" s="53"/>
    </row>
    <row r="4836" spans="15:15">
      <c r="O4836" s="53"/>
    </row>
    <row r="4837" spans="15:15">
      <c r="O4837" s="53"/>
    </row>
    <row r="4838" spans="15:15">
      <c r="O4838" s="53"/>
    </row>
    <row r="4839" spans="15:15">
      <c r="O4839" s="53"/>
    </row>
    <row r="4840" spans="15:15">
      <c r="O4840" s="53"/>
    </row>
    <row r="4841" spans="15:15">
      <c r="O4841" s="53"/>
    </row>
    <row r="4842" spans="15:15">
      <c r="O4842" s="53"/>
    </row>
    <row r="4843" spans="15:15">
      <c r="O4843" s="53"/>
    </row>
    <row r="4844" spans="15:15">
      <c r="O4844" s="53"/>
    </row>
    <row r="4845" spans="15:15">
      <c r="O4845" s="53"/>
    </row>
    <row r="4846" spans="15:15">
      <c r="O4846" s="53"/>
    </row>
    <row r="4847" spans="15:15">
      <c r="O4847" s="53"/>
    </row>
    <row r="4848" spans="15:15">
      <c r="O4848" s="53"/>
    </row>
    <row r="4849" spans="15:15">
      <c r="O4849" s="53"/>
    </row>
    <row r="4850" spans="15:15">
      <c r="O4850" s="53"/>
    </row>
    <row r="4851" spans="15:15">
      <c r="O4851" s="53"/>
    </row>
    <row r="4852" spans="15:15">
      <c r="O4852" s="53"/>
    </row>
    <row r="4853" spans="15:15">
      <c r="O4853" s="53"/>
    </row>
    <row r="4854" spans="15:15">
      <c r="O4854" s="53"/>
    </row>
    <row r="4855" spans="15:15">
      <c r="O4855" s="53"/>
    </row>
    <row r="4856" spans="15:15">
      <c r="O4856" s="53"/>
    </row>
    <row r="4857" spans="15:15">
      <c r="O4857" s="53"/>
    </row>
    <row r="4858" spans="15:15">
      <c r="O4858" s="53"/>
    </row>
    <row r="4859" spans="15:15">
      <c r="O4859" s="53"/>
    </row>
    <row r="4860" spans="15:15">
      <c r="O4860" s="53"/>
    </row>
    <row r="4861" spans="15:15">
      <c r="O4861" s="53"/>
    </row>
    <row r="4862" spans="15:15">
      <c r="O4862" s="53"/>
    </row>
    <row r="4863" spans="15:15">
      <c r="O4863" s="53"/>
    </row>
    <row r="4864" spans="15:15">
      <c r="O4864" s="53"/>
    </row>
    <row r="4865" spans="15:15">
      <c r="O4865" s="53"/>
    </row>
    <row r="4866" spans="15:15">
      <c r="O4866" s="53"/>
    </row>
    <row r="4867" spans="15:15">
      <c r="O4867" s="53"/>
    </row>
    <row r="4868" spans="15:15">
      <c r="O4868" s="53"/>
    </row>
    <row r="4869" spans="15:15">
      <c r="O4869" s="53"/>
    </row>
    <row r="4870" spans="15:15">
      <c r="O4870" s="53"/>
    </row>
    <row r="4871" spans="15:15">
      <c r="O4871" s="53"/>
    </row>
    <row r="4872" spans="15:15">
      <c r="O4872" s="53"/>
    </row>
    <row r="4873" spans="15:15">
      <c r="O4873" s="53"/>
    </row>
    <row r="4874" spans="15:15">
      <c r="O4874" s="53"/>
    </row>
    <row r="4875" spans="15:15">
      <c r="O4875" s="53"/>
    </row>
    <row r="4876" spans="15:15">
      <c r="O4876" s="53"/>
    </row>
    <row r="4877" spans="15:15">
      <c r="O4877" s="53"/>
    </row>
    <row r="4878" spans="15:15">
      <c r="O4878" s="53"/>
    </row>
    <row r="4879" spans="15:15">
      <c r="O4879" s="53"/>
    </row>
    <row r="4880" spans="15:15">
      <c r="O4880" s="53"/>
    </row>
    <row r="4881" spans="15:15">
      <c r="O4881" s="53"/>
    </row>
    <row r="4882" spans="15:15">
      <c r="O4882" s="53"/>
    </row>
    <row r="4883" spans="15:15">
      <c r="O4883" s="53"/>
    </row>
    <row r="4884" spans="15:15">
      <c r="O4884" s="53"/>
    </row>
    <row r="4885" spans="15:15">
      <c r="O4885" s="53"/>
    </row>
    <row r="4886" spans="15:15">
      <c r="O4886" s="53"/>
    </row>
    <row r="4887" spans="15:15">
      <c r="O4887" s="53"/>
    </row>
    <row r="4888" spans="15:15">
      <c r="O4888" s="53"/>
    </row>
    <row r="4889" spans="15:15">
      <c r="O4889" s="53"/>
    </row>
    <row r="4890" spans="15:15">
      <c r="O4890" s="53"/>
    </row>
    <row r="4891" spans="15:15">
      <c r="O4891" s="53"/>
    </row>
    <row r="4892" spans="15:15">
      <c r="O4892" s="53"/>
    </row>
    <row r="4893" spans="15:15">
      <c r="O4893" s="53"/>
    </row>
    <row r="4894" spans="15:15">
      <c r="O4894" s="53"/>
    </row>
    <row r="4895" spans="15:15">
      <c r="O4895" s="53"/>
    </row>
    <row r="4896" spans="15:15">
      <c r="O4896" s="53"/>
    </row>
    <row r="4897" spans="15:15">
      <c r="O4897" s="53"/>
    </row>
    <row r="4898" spans="15:15">
      <c r="O4898" s="53"/>
    </row>
    <row r="4899" spans="15:15">
      <c r="O4899" s="53"/>
    </row>
    <row r="4900" spans="15:15">
      <c r="O4900" s="53"/>
    </row>
    <row r="4901" spans="15:15">
      <c r="O4901" s="53"/>
    </row>
    <row r="4902" spans="15:15">
      <c r="O4902" s="53"/>
    </row>
    <row r="4903" spans="15:15">
      <c r="O4903" s="53"/>
    </row>
    <row r="4904" spans="15:15">
      <c r="O4904" s="53"/>
    </row>
    <row r="4905" spans="15:15">
      <c r="O4905" s="53"/>
    </row>
    <row r="4906" spans="15:15">
      <c r="O4906" s="53"/>
    </row>
    <row r="4907" spans="15:15">
      <c r="O4907" s="53"/>
    </row>
    <row r="4908" spans="15:15">
      <c r="O4908" s="53"/>
    </row>
    <row r="4909" spans="15:15">
      <c r="O4909" s="53"/>
    </row>
    <row r="4910" spans="15:15">
      <c r="O4910" s="53"/>
    </row>
    <row r="4911" spans="15:15">
      <c r="O4911" s="53"/>
    </row>
    <row r="4912" spans="15:15">
      <c r="O4912" s="53"/>
    </row>
    <row r="4913" spans="15:15">
      <c r="O4913" s="53"/>
    </row>
    <row r="4914" spans="15:15">
      <c r="O4914" s="53"/>
    </row>
    <row r="4915" spans="15:15">
      <c r="O4915" s="53"/>
    </row>
    <row r="4916" spans="15:15">
      <c r="O4916" s="53"/>
    </row>
    <row r="4917" spans="15:15">
      <c r="O4917" s="53"/>
    </row>
    <row r="4918" spans="15:15">
      <c r="O4918" s="53"/>
    </row>
    <row r="4919" spans="15:15">
      <c r="O4919" s="53"/>
    </row>
    <row r="4920" spans="15:15">
      <c r="O4920" s="53"/>
    </row>
    <row r="4921" spans="15:15">
      <c r="O4921" s="53"/>
    </row>
    <row r="4922" spans="15:15">
      <c r="O4922" s="53"/>
    </row>
    <row r="4923" spans="15:15">
      <c r="O4923" s="53"/>
    </row>
    <row r="4924" spans="15:15">
      <c r="O4924" s="53"/>
    </row>
    <row r="4925" spans="15:15">
      <c r="O4925" s="53"/>
    </row>
    <row r="4926" spans="15:15">
      <c r="O4926" s="53"/>
    </row>
    <row r="4927" spans="15:15">
      <c r="O4927" s="53"/>
    </row>
    <row r="4928" spans="15:15">
      <c r="O4928" s="53"/>
    </row>
    <row r="4929" spans="15:15">
      <c r="O4929" s="53"/>
    </row>
    <row r="4930" spans="15:15">
      <c r="O4930" s="53"/>
    </row>
    <row r="4931" spans="15:15">
      <c r="O4931" s="53"/>
    </row>
    <row r="4932" spans="15:15">
      <c r="O4932" s="53"/>
    </row>
    <row r="4933" spans="15:15">
      <c r="O4933" s="53"/>
    </row>
    <row r="4934" spans="15:15">
      <c r="O4934" s="53"/>
    </row>
    <row r="4935" spans="15:15">
      <c r="O4935" s="53"/>
    </row>
    <row r="4936" spans="15:15">
      <c r="O4936" s="53"/>
    </row>
    <row r="4937" spans="15:15">
      <c r="O4937" s="53"/>
    </row>
    <row r="4938" spans="15:15">
      <c r="O4938" s="53"/>
    </row>
    <row r="4939" spans="15:15">
      <c r="O4939" s="53"/>
    </row>
    <row r="4940" spans="15:15">
      <c r="O4940" s="53"/>
    </row>
    <row r="4941" spans="15:15">
      <c r="O4941" s="53"/>
    </row>
    <row r="4942" spans="15:15">
      <c r="O4942" s="53"/>
    </row>
    <row r="4943" spans="15:15">
      <c r="O4943" s="53"/>
    </row>
    <row r="4944" spans="15:15">
      <c r="O4944" s="53"/>
    </row>
    <row r="4945" spans="15:15">
      <c r="O4945" s="53"/>
    </row>
    <row r="4946" spans="15:15">
      <c r="O4946" s="53"/>
    </row>
    <row r="4947" spans="15:15">
      <c r="O4947" s="53"/>
    </row>
    <row r="4948" spans="15:15">
      <c r="O4948" s="53"/>
    </row>
    <row r="4949" spans="15:15">
      <c r="O4949" s="53"/>
    </row>
    <row r="4950" spans="15:15">
      <c r="O4950" s="53"/>
    </row>
    <row r="4951" spans="15:15">
      <c r="O4951" s="53"/>
    </row>
    <row r="4952" spans="15:15">
      <c r="O4952" s="53"/>
    </row>
    <row r="4953" spans="15:15">
      <c r="O4953" s="53"/>
    </row>
    <row r="4954" spans="15:15">
      <c r="O4954" s="53"/>
    </row>
    <row r="4955" spans="15:15">
      <c r="O4955" s="53"/>
    </row>
    <row r="4956" spans="15:15">
      <c r="O4956" s="53"/>
    </row>
    <row r="4957" spans="15:15">
      <c r="O4957" s="53"/>
    </row>
    <row r="4958" spans="15:15">
      <c r="O4958" s="53"/>
    </row>
    <row r="4959" spans="15:15">
      <c r="O4959" s="53"/>
    </row>
    <row r="4960" spans="15:15">
      <c r="O4960" s="53"/>
    </row>
    <row r="4961" spans="15:15">
      <c r="O4961" s="53"/>
    </row>
    <row r="4962" spans="15:15">
      <c r="O4962" s="53"/>
    </row>
    <row r="4963" spans="15:15">
      <c r="O4963" s="53"/>
    </row>
    <row r="4964" spans="15:15">
      <c r="O4964" s="53"/>
    </row>
    <row r="4965" spans="15:15">
      <c r="O4965" s="53"/>
    </row>
    <row r="4966" spans="15:15">
      <c r="O4966" s="53"/>
    </row>
    <row r="4967" spans="15:15">
      <c r="O4967" s="53"/>
    </row>
    <row r="4968" spans="15:15">
      <c r="O4968" s="53"/>
    </row>
    <row r="4969" spans="15:15">
      <c r="O4969" s="53"/>
    </row>
    <row r="4970" spans="15:15">
      <c r="O4970" s="53"/>
    </row>
    <row r="4971" spans="15:15">
      <c r="O4971" s="53"/>
    </row>
    <row r="4972" spans="15:15">
      <c r="O4972" s="53"/>
    </row>
    <row r="4973" spans="15:15">
      <c r="O4973" s="53"/>
    </row>
    <row r="4974" spans="15:15">
      <c r="O4974" s="53"/>
    </row>
    <row r="4975" spans="15:15">
      <c r="O4975" s="53"/>
    </row>
    <row r="4976" spans="15:15">
      <c r="O4976" s="53"/>
    </row>
    <row r="4977" spans="15:15">
      <c r="O4977" s="53"/>
    </row>
    <row r="4978" spans="15:15">
      <c r="O4978" s="53"/>
    </row>
    <row r="4979" spans="15:15">
      <c r="O4979" s="53"/>
    </row>
    <row r="4980" spans="15:15">
      <c r="O4980" s="53"/>
    </row>
    <row r="4981" spans="15:15">
      <c r="O4981" s="53"/>
    </row>
    <row r="4982" spans="15:15">
      <c r="O4982" s="53"/>
    </row>
    <row r="4983" spans="15:15">
      <c r="O4983" s="53"/>
    </row>
    <row r="4984" spans="15:15">
      <c r="O4984" s="53"/>
    </row>
    <row r="4985" spans="15:15">
      <c r="O4985" s="53"/>
    </row>
    <row r="4986" spans="15:15">
      <c r="O4986" s="53"/>
    </row>
    <row r="4987" spans="15:15">
      <c r="O4987" s="53"/>
    </row>
    <row r="4988" spans="15:15">
      <c r="O4988" s="53"/>
    </row>
    <row r="4989" spans="15:15">
      <c r="O4989" s="53"/>
    </row>
    <row r="4990" spans="15:15">
      <c r="O4990" s="53"/>
    </row>
    <row r="4991" spans="15:15">
      <c r="O4991" s="53"/>
    </row>
    <row r="4992" spans="15:15">
      <c r="O4992" s="53"/>
    </row>
    <row r="4993" spans="15:15">
      <c r="O4993" s="53"/>
    </row>
    <row r="4994" spans="15:15">
      <c r="O4994" s="53"/>
    </row>
    <row r="4995" spans="15:15">
      <c r="O4995" s="53"/>
    </row>
    <row r="4996" spans="15:15">
      <c r="O4996" s="53"/>
    </row>
    <row r="4997" spans="15:15">
      <c r="O4997" s="53"/>
    </row>
    <row r="4998" spans="15:15">
      <c r="O4998" s="53"/>
    </row>
    <row r="4999" spans="15:15">
      <c r="O4999" s="53"/>
    </row>
    <row r="5000" spans="15:15">
      <c r="O5000" s="53"/>
    </row>
    <row r="5001" spans="15:15">
      <c r="O5001" s="53"/>
    </row>
    <row r="5002" spans="15:15">
      <c r="O5002" s="53"/>
    </row>
    <row r="5003" spans="15:15">
      <c r="O5003" s="53"/>
    </row>
    <row r="5004" spans="15:15">
      <c r="O5004" s="53"/>
    </row>
    <row r="5005" spans="15:15">
      <c r="O5005" s="53"/>
    </row>
    <row r="5006" spans="15:15">
      <c r="O5006" s="53"/>
    </row>
    <row r="5007" spans="15:15">
      <c r="O5007" s="53"/>
    </row>
    <row r="5008" spans="15:15">
      <c r="O5008" s="53"/>
    </row>
    <row r="5009" spans="15:15">
      <c r="O5009" s="53"/>
    </row>
    <row r="5010" spans="15:15">
      <c r="O5010" s="53"/>
    </row>
    <row r="5011" spans="15:15">
      <c r="O5011" s="53"/>
    </row>
    <row r="5012" spans="15:15">
      <c r="O5012" s="53"/>
    </row>
    <row r="5013" spans="15:15">
      <c r="O5013" s="53"/>
    </row>
    <row r="5014" spans="15:15">
      <c r="O5014" s="53"/>
    </row>
    <row r="5015" spans="15:15">
      <c r="O5015" s="53"/>
    </row>
    <row r="5016" spans="15:15">
      <c r="O5016" s="53"/>
    </row>
    <row r="5017" spans="15:15">
      <c r="O5017" s="53"/>
    </row>
    <row r="5018" spans="15:15">
      <c r="O5018" s="53"/>
    </row>
    <row r="5019" spans="15:15">
      <c r="O5019" s="53"/>
    </row>
    <row r="5020" spans="15:15">
      <c r="O5020" s="53"/>
    </row>
    <row r="5021" spans="15:15">
      <c r="O5021" s="53"/>
    </row>
    <row r="5022" spans="15:15">
      <c r="O5022" s="53"/>
    </row>
    <row r="5023" spans="15:15">
      <c r="O5023" s="53"/>
    </row>
    <row r="5024" spans="15:15">
      <c r="O5024" s="53"/>
    </row>
    <row r="5025" spans="15:15">
      <c r="O5025" s="53"/>
    </row>
    <row r="5026" spans="15:15">
      <c r="O5026" s="53"/>
    </row>
    <row r="5027" spans="15:15">
      <c r="O5027" s="53"/>
    </row>
    <row r="5028" spans="15:15">
      <c r="O5028" s="53"/>
    </row>
    <row r="5029" spans="15:15">
      <c r="O5029" s="53"/>
    </row>
    <row r="5030" spans="15:15">
      <c r="O5030" s="53"/>
    </row>
    <row r="5031" spans="15:15">
      <c r="O5031" s="53"/>
    </row>
    <row r="5032" spans="15:15">
      <c r="O5032" s="53"/>
    </row>
    <row r="5033" spans="15:15">
      <c r="O5033" s="53"/>
    </row>
    <row r="5034" spans="15:15">
      <c r="O5034" s="53"/>
    </row>
    <row r="5035" spans="15:15">
      <c r="O5035" s="53"/>
    </row>
    <row r="5036" spans="15:15">
      <c r="O5036" s="53"/>
    </row>
    <row r="5037" spans="15:15">
      <c r="O5037" s="53"/>
    </row>
    <row r="5038" spans="15:15">
      <c r="O5038" s="53"/>
    </row>
    <row r="5039" spans="15:15">
      <c r="O5039" s="53"/>
    </row>
    <row r="5040" spans="15:15">
      <c r="O5040" s="53"/>
    </row>
    <row r="5041" spans="15:15">
      <c r="O5041" s="53"/>
    </row>
    <row r="5042" spans="15:15">
      <c r="O5042" s="53"/>
    </row>
    <row r="5043" spans="15:15">
      <c r="O5043" s="53"/>
    </row>
    <row r="5044" spans="15:15">
      <c r="O5044" s="53"/>
    </row>
    <row r="5045" spans="15:15">
      <c r="O5045" s="53"/>
    </row>
    <row r="5046" spans="15:15">
      <c r="O5046" s="53"/>
    </row>
    <row r="5047" spans="15:15">
      <c r="O5047" s="53"/>
    </row>
    <row r="5048" spans="15:15">
      <c r="O5048" s="53"/>
    </row>
    <row r="5049" spans="15:15">
      <c r="O5049" s="53"/>
    </row>
    <row r="5050" spans="15:15">
      <c r="O5050" s="53"/>
    </row>
    <row r="5051" spans="15:15">
      <c r="O5051" s="53"/>
    </row>
    <row r="5052" spans="15:15">
      <c r="O5052" s="53"/>
    </row>
    <row r="5053" spans="15:15">
      <c r="O5053" s="53"/>
    </row>
    <row r="5054" spans="15:15">
      <c r="O5054" s="53"/>
    </row>
    <row r="5055" spans="15:15">
      <c r="O5055" s="53"/>
    </row>
    <row r="5056" spans="15:15">
      <c r="O5056" s="53"/>
    </row>
    <row r="5057" spans="15:15">
      <c r="O5057" s="53"/>
    </row>
    <row r="5058" spans="15:15">
      <c r="O5058" s="53"/>
    </row>
    <row r="5059" spans="15:15">
      <c r="O5059" s="53"/>
    </row>
    <row r="5060" spans="15:15">
      <c r="O5060" s="53"/>
    </row>
    <row r="5061" spans="15:15">
      <c r="O5061" s="53"/>
    </row>
    <row r="5062" spans="15:15">
      <c r="O5062" s="53"/>
    </row>
    <row r="5063" spans="15:15">
      <c r="O5063" s="53"/>
    </row>
    <row r="5064" spans="15:15">
      <c r="O5064" s="53"/>
    </row>
    <row r="5065" spans="15:15">
      <c r="O5065" s="53"/>
    </row>
    <row r="5066" spans="15:15">
      <c r="O5066" s="53"/>
    </row>
    <row r="5067" spans="15:15">
      <c r="O5067" s="53"/>
    </row>
    <row r="5068" spans="15:15">
      <c r="O5068" s="53"/>
    </row>
    <row r="5069" spans="15:15">
      <c r="O5069" s="53"/>
    </row>
    <row r="5070" spans="15:15">
      <c r="O5070" s="53"/>
    </row>
    <row r="5071" spans="15:15">
      <c r="O5071" s="53"/>
    </row>
    <row r="5072" spans="15:15">
      <c r="O5072" s="53"/>
    </row>
    <row r="5073" spans="15:15">
      <c r="O5073" s="53"/>
    </row>
    <row r="5074" spans="15:15">
      <c r="O5074" s="53"/>
    </row>
    <row r="5075" spans="15:15">
      <c r="O5075" s="53"/>
    </row>
    <row r="5076" spans="15:15">
      <c r="O5076" s="53"/>
    </row>
    <row r="5077" spans="15:15">
      <c r="O5077" s="53"/>
    </row>
    <row r="5078" spans="15:15">
      <c r="O5078" s="53"/>
    </row>
    <row r="5079" spans="15:15">
      <c r="O5079" s="53"/>
    </row>
    <row r="5080" spans="15:15">
      <c r="O5080" s="53"/>
    </row>
    <row r="5081" spans="15:15">
      <c r="O5081" s="53"/>
    </row>
    <row r="5082" spans="15:15">
      <c r="O5082" s="53"/>
    </row>
    <row r="5083" spans="15:15">
      <c r="O5083" s="53"/>
    </row>
    <row r="5084" spans="15:15">
      <c r="O5084" s="53"/>
    </row>
    <row r="5085" spans="15:15">
      <c r="O5085" s="53"/>
    </row>
    <row r="5086" spans="15:15">
      <c r="O5086" s="53"/>
    </row>
    <row r="5087" spans="15:15">
      <c r="O5087" s="53"/>
    </row>
    <row r="5088" spans="15:15">
      <c r="O5088" s="53"/>
    </row>
    <row r="5089" spans="15:15">
      <c r="O5089" s="53"/>
    </row>
    <row r="5090" spans="15:15">
      <c r="O5090" s="53"/>
    </row>
    <row r="5091" spans="15:15">
      <c r="O5091" s="53"/>
    </row>
    <row r="5092" spans="15:15">
      <c r="O5092" s="53"/>
    </row>
    <row r="5093" spans="15:15">
      <c r="O5093" s="53"/>
    </row>
    <row r="5094" spans="15:15">
      <c r="O5094" s="53"/>
    </row>
    <row r="5095" spans="15:15">
      <c r="O5095" s="53"/>
    </row>
    <row r="5096" spans="15:15">
      <c r="O5096" s="53"/>
    </row>
    <row r="5097" spans="15:15">
      <c r="O5097" s="53"/>
    </row>
    <row r="5098" spans="15:15">
      <c r="O5098" s="53"/>
    </row>
    <row r="5099" spans="15:15">
      <c r="O5099" s="53"/>
    </row>
    <row r="5100" spans="15:15">
      <c r="O5100" s="53"/>
    </row>
    <row r="5101" spans="15:15">
      <c r="O5101" s="53"/>
    </row>
    <row r="5102" spans="15:15">
      <c r="O5102" s="53"/>
    </row>
    <row r="5103" spans="15:15">
      <c r="O5103" s="53"/>
    </row>
    <row r="5104" spans="15:15">
      <c r="O5104" s="53"/>
    </row>
    <row r="5105" spans="15:15">
      <c r="O5105" s="53"/>
    </row>
    <row r="5106" spans="15:15">
      <c r="O5106" s="53"/>
    </row>
    <row r="5107" spans="15:15">
      <c r="O5107" s="53"/>
    </row>
    <row r="5108" spans="15:15">
      <c r="O5108" s="53"/>
    </row>
    <row r="5109" spans="15:15">
      <c r="O5109" s="53"/>
    </row>
    <row r="5110" spans="15:15">
      <c r="O5110" s="53"/>
    </row>
    <row r="5111" spans="15:15">
      <c r="O5111" s="53"/>
    </row>
    <row r="5112" spans="15:15">
      <c r="O5112" s="53"/>
    </row>
    <row r="5113" spans="15:15">
      <c r="O5113" s="53"/>
    </row>
    <row r="5114" spans="15:15">
      <c r="O5114" s="53"/>
    </row>
    <row r="5115" spans="15:15">
      <c r="O5115" s="53"/>
    </row>
    <row r="5116" spans="15:15">
      <c r="O5116" s="53"/>
    </row>
    <row r="5117" spans="15:15">
      <c r="O5117" s="53"/>
    </row>
    <row r="5118" spans="15:15">
      <c r="O5118" s="53"/>
    </row>
    <row r="5119" spans="15:15">
      <c r="O5119" s="53"/>
    </row>
    <row r="5120" spans="15:15">
      <c r="O5120" s="53"/>
    </row>
    <row r="5121" spans="15:15">
      <c r="O5121" s="53"/>
    </row>
    <row r="5122" spans="15:15">
      <c r="O5122" s="53"/>
    </row>
    <row r="5123" spans="15:15">
      <c r="O5123" s="53"/>
    </row>
    <row r="5124" spans="15:15">
      <c r="O5124" s="53"/>
    </row>
    <row r="5125" spans="15:15">
      <c r="O5125" s="53"/>
    </row>
    <row r="5126" spans="15:15">
      <c r="O5126" s="53"/>
    </row>
    <row r="5127" spans="15:15">
      <c r="O5127" s="53"/>
    </row>
    <row r="5128" spans="15:15">
      <c r="O5128" s="53"/>
    </row>
    <row r="5129" spans="15:15">
      <c r="O5129" s="53"/>
    </row>
    <row r="5130" spans="15:15">
      <c r="O5130" s="53"/>
    </row>
    <row r="5131" spans="15:15">
      <c r="O5131" s="53"/>
    </row>
    <row r="5132" spans="15:15">
      <c r="O5132" s="53"/>
    </row>
    <row r="5133" spans="15:15">
      <c r="O5133" s="53"/>
    </row>
    <row r="5134" spans="15:15">
      <c r="O5134" s="53"/>
    </row>
    <row r="5135" spans="15:15">
      <c r="O5135" s="53"/>
    </row>
    <row r="5136" spans="15:15">
      <c r="O5136" s="53"/>
    </row>
    <row r="5137" spans="15:15">
      <c r="O5137" s="53"/>
    </row>
    <row r="5138" spans="15:15">
      <c r="O5138" s="53"/>
    </row>
    <row r="5139" spans="15:15">
      <c r="O5139" s="53"/>
    </row>
    <row r="5140" spans="15:15">
      <c r="O5140" s="53"/>
    </row>
    <row r="5141" spans="15:15">
      <c r="O5141" s="53"/>
    </row>
    <row r="5142" spans="15:15">
      <c r="O5142" s="53"/>
    </row>
    <row r="5143" spans="15:15">
      <c r="O5143" s="53"/>
    </row>
    <row r="5144" spans="15:15">
      <c r="O5144" s="53"/>
    </row>
    <row r="5145" spans="15:15">
      <c r="O5145" s="53"/>
    </row>
    <row r="5146" spans="15:15">
      <c r="O5146" s="53"/>
    </row>
    <row r="5147" spans="15:15">
      <c r="O5147" s="53"/>
    </row>
    <row r="5148" spans="15:15">
      <c r="O5148" s="53"/>
    </row>
    <row r="5149" spans="15:15">
      <c r="O5149" s="53"/>
    </row>
    <row r="5150" spans="15:15">
      <c r="O5150" s="53"/>
    </row>
    <row r="5151" spans="15:15">
      <c r="O5151" s="53"/>
    </row>
    <row r="5152" spans="15:15">
      <c r="O5152" s="53"/>
    </row>
    <row r="5153" spans="15:15">
      <c r="O5153" s="53"/>
    </row>
    <row r="5154" spans="15:15">
      <c r="O5154" s="53"/>
    </row>
    <row r="5155" spans="15:15">
      <c r="O5155" s="53"/>
    </row>
    <row r="5156" spans="15:15">
      <c r="O5156" s="53"/>
    </row>
    <row r="5157" spans="15:15">
      <c r="O5157" s="53"/>
    </row>
    <row r="5158" spans="15:15">
      <c r="O5158" s="53"/>
    </row>
    <row r="5159" spans="15:15">
      <c r="O5159" s="53"/>
    </row>
    <row r="5160" spans="15:15">
      <c r="O5160" s="53"/>
    </row>
    <row r="5161" spans="15:15">
      <c r="O5161" s="53"/>
    </row>
    <row r="5162" spans="15:15">
      <c r="O5162" s="53"/>
    </row>
    <row r="5163" spans="15:15">
      <c r="O5163" s="53"/>
    </row>
    <row r="5164" spans="15:15">
      <c r="O5164" s="53"/>
    </row>
    <row r="5165" spans="15:15">
      <c r="O5165" s="53"/>
    </row>
    <row r="5166" spans="15:15">
      <c r="O5166" s="53"/>
    </row>
    <row r="5167" spans="15:15">
      <c r="O5167" s="53"/>
    </row>
    <row r="5168" spans="15:15">
      <c r="O5168" s="53"/>
    </row>
    <row r="5169" spans="15:15">
      <c r="O5169" s="53"/>
    </row>
    <row r="5170" spans="15:15">
      <c r="O5170" s="53"/>
    </row>
    <row r="5171" spans="15:15">
      <c r="O5171" s="53"/>
    </row>
    <row r="5172" spans="15:15">
      <c r="O5172" s="53"/>
    </row>
    <row r="5173" spans="15:15">
      <c r="O5173" s="53"/>
    </row>
    <row r="5174" spans="15:15">
      <c r="O5174" s="53"/>
    </row>
    <row r="5175" spans="15:15">
      <c r="O5175" s="53"/>
    </row>
    <row r="5176" spans="15:15">
      <c r="O5176" s="53"/>
    </row>
    <row r="5177" spans="15:15">
      <c r="O5177" s="53"/>
    </row>
    <row r="5178" spans="15:15">
      <c r="O5178" s="53"/>
    </row>
    <row r="5179" spans="15:15">
      <c r="O5179" s="53"/>
    </row>
    <row r="5180" spans="15:15">
      <c r="O5180" s="53"/>
    </row>
    <row r="5181" spans="15:15">
      <c r="O5181" s="53"/>
    </row>
    <row r="5182" spans="15:15">
      <c r="O5182" s="53"/>
    </row>
    <row r="5183" spans="15:15">
      <c r="O5183" s="53"/>
    </row>
    <row r="5184" spans="15:15">
      <c r="O5184" s="53"/>
    </row>
    <row r="5185" spans="15:15">
      <c r="O5185" s="53"/>
    </row>
    <row r="5186" spans="15:15">
      <c r="O5186" s="53"/>
    </row>
    <row r="5187" spans="15:15">
      <c r="O5187" s="53"/>
    </row>
    <row r="5188" spans="15:15">
      <c r="O5188" s="53"/>
    </row>
    <row r="5189" spans="15:15">
      <c r="O5189" s="53"/>
    </row>
    <row r="5190" spans="15:15">
      <c r="O5190" s="53"/>
    </row>
    <row r="5191" spans="15:15">
      <c r="O5191" s="53"/>
    </row>
    <row r="5192" spans="15:15">
      <c r="O5192" s="53"/>
    </row>
    <row r="5193" spans="15:15">
      <c r="O5193" s="53"/>
    </row>
    <row r="5194" spans="15:15">
      <c r="O5194" s="53"/>
    </row>
    <row r="5195" spans="15:15">
      <c r="O5195" s="53"/>
    </row>
    <row r="5196" spans="15:15">
      <c r="O5196" s="53"/>
    </row>
    <row r="5197" spans="15:15">
      <c r="O5197" s="53"/>
    </row>
    <row r="5198" spans="15:15">
      <c r="O5198" s="53"/>
    </row>
    <row r="5199" spans="15:15">
      <c r="O5199" s="53"/>
    </row>
    <row r="5200" spans="15:15">
      <c r="O5200" s="53"/>
    </row>
    <row r="5201" spans="15:15">
      <c r="O5201" s="53"/>
    </row>
    <row r="5202" spans="15:15">
      <c r="O5202" s="53"/>
    </row>
    <row r="5203" spans="15:15">
      <c r="O5203" s="53"/>
    </row>
    <row r="5204" spans="15:15">
      <c r="O5204" s="53"/>
    </row>
    <row r="5205" spans="15:15">
      <c r="O5205" s="53"/>
    </row>
    <row r="5206" spans="15:15">
      <c r="O5206" s="53"/>
    </row>
    <row r="5207" spans="15:15">
      <c r="O5207" s="53"/>
    </row>
    <row r="5208" spans="15:15">
      <c r="O5208" s="53"/>
    </row>
    <row r="5209" spans="15:15">
      <c r="O5209" s="53"/>
    </row>
    <row r="5210" spans="15:15">
      <c r="O5210" s="53"/>
    </row>
    <row r="5211" spans="15:15">
      <c r="O5211" s="53"/>
    </row>
    <row r="5212" spans="15:15">
      <c r="O5212" s="53"/>
    </row>
    <row r="5213" spans="15:15">
      <c r="O5213" s="53"/>
    </row>
    <row r="5214" spans="15:15">
      <c r="O5214" s="53"/>
    </row>
    <row r="5215" spans="15:15">
      <c r="O5215" s="53"/>
    </row>
    <row r="5216" spans="15:15">
      <c r="O5216" s="53"/>
    </row>
    <row r="5217" spans="15:15">
      <c r="O5217" s="53"/>
    </row>
    <row r="5218" spans="15:15">
      <c r="O5218" s="53"/>
    </row>
    <row r="5219" spans="15:15">
      <c r="O5219" s="53"/>
    </row>
    <row r="5220" spans="15:15">
      <c r="O5220" s="53"/>
    </row>
    <row r="5221" spans="15:15">
      <c r="O5221" s="53"/>
    </row>
    <row r="5222" spans="15:15">
      <c r="O5222" s="53"/>
    </row>
    <row r="5223" spans="15:15">
      <c r="O5223" s="53"/>
    </row>
    <row r="5224" spans="15:15">
      <c r="O5224" s="53"/>
    </row>
    <row r="5225" spans="15:15">
      <c r="O5225" s="53"/>
    </row>
    <row r="5226" spans="15:15">
      <c r="O5226" s="53"/>
    </row>
    <row r="5227" spans="15:15">
      <c r="O5227" s="53"/>
    </row>
    <row r="5228" spans="15:15">
      <c r="O5228" s="53"/>
    </row>
    <row r="5229" spans="15:15">
      <c r="O5229" s="53"/>
    </row>
    <row r="5230" spans="15:15">
      <c r="O5230" s="53"/>
    </row>
    <row r="5231" spans="15:15">
      <c r="O5231" s="53"/>
    </row>
    <row r="5232" spans="15:15">
      <c r="O5232" s="53"/>
    </row>
    <row r="5233" spans="15:15">
      <c r="O5233" s="53"/>
    </row>
    <row r="5234" spans="15:15">
      <c r="O5234" s="53"/>
    </row>
    <row r="5235" spans="15:15">
      <c r="O5235" s="53"/>
    </row>
    <row r="5236" spans="15:15">
      <c r="O5236" s="53"/>
    </row>
    <row r="5237" spans="15:15">
      <c r="O5237" s="53"/>
    </row>
    <row r="5238" spans="15:15">
      <c r="O5238" s="53"/>
    </row>
    <row r="5239" spans="15:15">
      <c r="O5239" s="53"/>
    </row>
    <row r="5240" spans="15:15">
      <c r="O5240" s="53"/>
    </row>
    <row r="5241" spans="15:15">
      <c r="O5241" s="53"/>
    </row>
    <row r="5242" spans="15:15">
      <c r="O5242" s="53"/>
    </row>
    <row r="5243" spans="15:15">
      <c r="O5243" s="53"/>
    </row>
    <row r="5244" spans="15:15">
      <c r="O5244" s="53"/>
    </row>
    <row r="5245" spans="15:15">
      <c r="O5245" s="53"/>
    </row>
    <row r="5246" spans="15:15">
      <c r="O5246" s="53"/>
    </row>
    <row r="5247" spans="15:15">
      <c r="O5247" s="53"/>
    </row>
    <row r="5248" spans="15:15">
      <c r="O5248" s="53"/>
    </row>
    <row r="5249" spans="15:15">
      <c r="O5249" s="53"/>
    </row>
    <row r="5250" spans="15:15">
      <c r="O5250" s="53"/>
    </row>
    <row r="5251" spans="15:15">
      <c r="O5251" s="53"/>
    </row>
    <row r="5252" spans="15:15">
      <c r="O5252" s="53"/>
    </row>
    <row r="5253" spans="15:15">
      <c r="O5253" s="53"/>
    </row>
    <row r="5254" spans="15:15">
      <c r="O5254" s="53"/>
    </row>
    <row r="5255" spans="15:15">
      <c r="O5255" s="53"/>
    </row>
    <row r="5256" spans="15:15">
      <c r="O5256" s="53"/>
    </row>
    <row r="5257" spans="15:15">
      <c r="O5257" s="53"/>
    </row>
    <row r="5258" spans="15:15">
      <c r="O5258" s="53"/>
    </row>
    <row r="5259" spans="15:15">
      <c r="O5259" s="53"/>
    </row>
    <row r="5260" spans="15:15">
      <c r="O5260" s="53"/>
    </row>
    <row r="5261" spans="15:15">
      <c r="O5261" s="53"/>
    </row>
    <row r="5262" spans="15:15">
      <c r="O5262" s="53"/>
    </row>
    <row r="5263" spans="15:15">
      <c r="O5263" s="53"/>
    </row>
    <row r="5264" spans="15:15">
      <c r="O5264" s="53"/>
    </row>
    <row r="5265" spans="15:15">
      <c r="O5265" s="53"/>
    </row>
    <row r="5266" spans="15:15">
      <c r="O5266" s="53"/>
    </row>
    <row r="5267" spans="15:15">
      <c r="O5267" s="53"/>
    </row>
    <row r="5268" spans="15:15">
      <c r="O5268" s="53"/>
    </row>
    <row r="5269" spans="15:15">
      <c r="O5269" s="53"/>
    </row>
    <row r="5270" spans="15:15">
      <c r="O5270" s="53"/>
    </row>
    <row r="5271" spans="15:15">
      <c r="O5271" s="53"/>
    </row>
    <row r="5272" spans="15:15">
      <c r="O5272" s="53"/>
    </row>
    <row r="5273" spans="15:15">
      <c r="O5273" s="53"/>
    </row>
    <row r="5274" spans="15:15">
      <c r="O5274" s="53"/>
    </row>
    <row r="5275" spans="15:15">
      <c r="O5275" s="53"/>
    </row>
    <row r="5276" spans="15:15">
      <c r="O5276" s="53"/>
    </row>
    <row r="5277" spans="15:15">
      <c r="O5277" s="53"/>
    </row>
    <row r="5278" spans="15:15">
      <c r="O5278" s="53"/>
    </row>
    <row r="5279" spans="15:15">
      <c r="O5279" s="53"/>
    </row>
    <row r="5280" spans="15:15">
      <c r="O5280" s="53"/>
    </row>
    <row r="5281" spans="15:15">
      <c r="O5281" s="53"/>
    </row>
    <row r="5282" spans="15:15">
      <c r="O5282" s="53"/>
    </row>
    <row r="5283" spans="15:15">
      <c r="O5283" s="53"/>
    </row>
    <row r="5284" spans="15:15">
      <c r="O5284" s="53"/>
    </row>
    <row r="5285" spans="15:15">
      <c r="O5285" s="53"/>
    </row>
    <row r="5286" spans="15:15">
      <c r="O5286" s="53"/>
    </row>
    <row r="5287" spans="15:15">
      <c r="O5287" s="53"/>
    </row>
    <row r="5288" spans="15:15">
      <c r="O5288" s="53"/>
    </row>
    <row r="5289" spans="15:15">
      <c r="O5289" s="53"/>
    </row>
    <row r="5290" spans="15:15">
      <c r="O5290" s="53"/>
    </row>
    <row r="5291" spans="15:15">
      <c r="O5291" s="53"/>
    </row>
    <row r="5292" spans="15:15">
      <c r="O5292" s="53"/>
    </row>
    <row r="5293" spans="15:15">
      <c r="O5293" s="53"/>
    </row>
    <row r="5294" spans="15:15">
      <c r="O5294" s="53"/>
    </row>
    <row r="5295" spans="15:15">
      <c r="O5295" s="53"/>
    </row>
    <row r="5296" spans="15:15">
      <c r="O5296" s="53"/>
    </row>
    <row r="5297" spans="15:15">
      <c r="O5297" s="53"/>
    </row>
    <row r="5298" spans="15:15">
      <c r="O5298" s="53"/>
    </row>
    <row r="5299" spans="15:15">
      <c r="O5299" s="53"/>
    </row>
    <row r="5300" spans="15:15">
      <c r="O5300" s="53"/>
    </row>
    <row r="5301" spans="15:15">
      <c r="O5301" s="53"/>
    </row>
    <row r="5302" spans="15:15">
      <c r="O5302" s="53"/>
    </row>
    <row r="5303" spans="15:15">
      <c r="O5303" s="53"/>
    </row>
    <row r="5304" spans="15:15">
      <c r="O5304" s="53"/>
    </row>
    <row r="5305" spans="15:15">
      <c r="O5305" s="53"/>
    </row>
    <row r="5306" spans="15:15">
      <c r="O5306" s="53"/>
    </row>
    <row r="5307" spans="15:15">
      <c r="O5307" s="53"/>
    </row>
    <row r="5308" spans="15:15">
      <c r="O5308" s="53"/>
    </row>
    <row r="5309" spans="15:15">
      <c r="O5309" s="53"/>
    </row>
    <row r="5310" spans="15:15">
      <c r="O5310" s="53"/>
    </row>
    <row r="5311" spans="15:15">
      <c r="O5311" s="53"/>
    </row>
    <row r="5312" spans="15:15">
      <c r="O5312" s="53"/>
    </row>
    <row r="5313" spans="15:15">
      <c r="O5313" s="53"/>
    </row>
    <row r="5314" spans="15:15">
      <c r="O5314" s="53"/>
    </row>
    <row r="5315" spans="15:15">
      <c r="O5315" s="53"/>
    </row>
    <row r="5316" spans="15:15">
      <c r="O5316" s="53"/>
    </row>
    <row r="5317" spans="15:15">
      <c r="O5317" s="53"/>
    </row>
    <row r="5318" spans="15:15">
      <c r="O5318" s="53"/>
    </row>
    <row r="5319" spans="15:15">
      <c r="O5319" s="53"/>
    </row>
    <row r="5320" spans="15:15">
      <c r="O5320" s="53"/>
    </row>
    <row r="5321" spans="15:15">
      <c r="O5321" s="53"/>
    </row>
    <row r="5322" spans="15:15">
      <c r="O5322" s="53"/>
    </row>
    <row r="5323" spans="15:15">
      <c r="O5323" s="53"/>
    </row>
    <row r="5324" spans="15:15">
      <c r="O5324" s="53"/>
    </row>
    <row r="5325" spans="15:15">
      <c r="O5325" s="53"/>
    </row>
    <row r="5326" spans="15:15">
      <c r="O5326" s="53"/>
    </row>
    <row r="5327" spans="15:15">
      <c r="O5327" s="53"/>
    </row>
    <row r="5328" spans="15:15">
      <c r="O5328" s="53"/>
    </row>
    <row r="5329" spans="15:15">
      <c r="O5329" s="53"/>
    </row>
    <row r="5330" spans="15:15">
      <c r="O5330" s="53"/>
    </row>
    <row r="5331" spans="15:15">
      <c r="O5331" s="53"/>
    </row>
    <row r="5332" spans="15:15">
      <c r="O5332" s="53"/>
    </row>
    <row r="5333" spans="15:15">
      <c r="O5333" s="53"/>
    </row>
    <row r="5334" spans="15:15">
      <c r="O5334" s="53"/>
    </row>
    <row r="5335" spans="15:15">
      <c r="O5335" s="53"/>
    </row>
    <row r="5336" spans="15:15">
      <c r="O5336" s="53"/>
    </row>
    <row r="5337" spans="15:15">
      <c r="O5337" s="53"/>
    </row>
    <row r="5338" spans="15:15">
      <c r="O5338" s="53"/>
    </row>
    <row r="5339" spans="15:15">
      <c r="O5339" s="53"/>
    </row>
    <row r="5340" spans="15:15">
      <c r="O5340" s="53"/>
    </row>
    <row r="5341" spans="15:15">
      <c r="O5341" s="53"/>
    </row>
    <row r="5342" spans="15:15">
      <c r="O5342" s="53"/>
    </row>
    <row r="5343" spans="15:15">
      <c r="O5343" s="53"/>
    </row>
    <row r="5344" spans="15:15">
      <c r="O5344" s="53"/>
    </row>
    <row r="5345" spans="15:15">
      <c r="O5345" s="53"/>
    </row>
    <row r="5346" spans="15:15">
      <c r="O5346" s="53"/>
    </row>
    <row r="5347" spans="15:15">
      <c r="O5347" s="53"/>
    </row>
    <row r="5348" spans="15:15">
      <c r="O5348" s="53"/>
    </row>
    <row r="5349" spans="15:15">
      <c r="O5349" s="53"/>
    </row>
    <row r="5350" spans="15:15">
      <c r="O5350" s="53"/>
    </row>
    <row r="5351" spans="15:15">
      <c r="O5351" s="53"/>
    </row>
    <row r="5352" spans="15:15">
      <c r="O5352" s="53"/>
    </row>
    <row r="5353" spans="15:15">
      <c r="O5353" s="53"/>
    </row>
    <row r="5354" spans="15:15">
      <c r="O5354" s="53"/>
    </row>
    <row r="5355" spans="15:15">
      <c r="O5355" s="53"/>
    </row>
    <row r="5356" spans="15:15">
      <c r="O5356" s="53"/>
    </row>
    <row r="5357" spans="15:15">
      <c r="O5357" s="53"/>
    </row>
    <row r="5358" spans="15:15">
      <c r="O5358" s="53"/>
    </row>
    <row r="5359" spans="15:15">
      <c r="O5359" s="53"/>
    </row>
    <row r="5360" spans="15:15">
      <c r="O5360" s="53"/>
    </row>
    <row r="5361" spans="15:15">
      <c r="O5361" s="53"/>
    </row>
    <row r="5362" spans="15:15">
      <c r="O5362" s="53"/>
    </row>
    <row r="5363" spans="15:15">
      <c r="O5363" s="53"/>
    </row>
    <row r="5364" spans="15:15">
      <c r="O5364" s="53"/>
    </row>
    <row r="5365" spans="15:15">
      <c r="O5365" s="53"/>
    </row>
    <row r="5366" spans="15:15">
      <c r="O5366" s="53"/>
    </row>
    <row r="5367" spans="15:15">
      <c r="O5367" s="53"/>
    </row>
    <row r="5368" spans="15:15">
      <c r="O5368" s="53"/>
    </row>
    <row r="5369" spans="15:15">
      <c r="O5369" s="53"/>
    </row>
    <row r="5370" spans="15:15">
      <c r="O5370" s="53"/>
    </row>
    <row r="5371" spans="15:15">
      <c r="O5371" s="53"/>
    </row>
    <row r="5372" spans="15:15">
      <c r="O5372" s="53"/>
    </row>
    <row r="5373" spans="15:15">
      <c r="O5373" s="53"/>
    </row>
    <row r="5374" spans="15:15">
      <c r="O5374" s="53"/>
    </row>
    <row r="5375" spans="15:15">
      <c r="O5375" s="53"/>
    </row>
    <row r="5376" spans="15:15">
      <c r="O5376" s="53"/>
    </row>
    <row r="5377" spans="15:15">
      <c r="O5377" s="53"/>
    </row>
    <row r="5378" spans="15:15">
      <c r="O5378" s="53"/>
    </row>
    <row r="5379" spans="15:15">
      <c r="O5379" s="53"/>
    </row>
    <row r="5380" spans="15:15">
      <c r="O5380" s="53"/>
    </row>
    <row r="5381" spans="15:15">
      <c r="O5381" s="53"/>
    </row>
    <row r="5382" spans="15:15">
      <c r="O5382" s="53"/>
    </row>
    <row r="5383" spans="15:15">
      <c r="O5383" s="53"/>
    </row>
    <row r="5384" spans="15:15">
      <c r="O5384" s="53"/>
    </row>
    <row r="5385" spans="15:15">
      <c r="O5385" s="53"/>
    </row>
    <row r="5386" spans="15:15">
      <c r="O5386" s="53"/>
    </row>
    <row r="5387" spans="15:15">
      <c r="O5387" s="53"/>
    </row>
    <row r="5388" spans="15:15">
      <c r="O5388" s="53"/>
    </row>
    <row r="5389" spans="15:15">
      <c r="O5389" s="53"/>
    </row>
    <row r="5390" spans="15:15">
      <c r="O5390" s="53"/>
    </row>
    <row r="5391" spans="15:15">
      <c r="O5391" s="53"/>
    </row>
    <row r="5392" spans="15:15">
      <c r="O5392" s="53"/>
    </row>
    <row r="5393" spans="15:15">
      <c r="O5393" s="53"/>
    </row>
    <row r="5394" spans="15:15">
      <c r="O5394" s="53"/>
    </row>
    <row r="5395" spans="15:15">
      <c r="O5395" s="53"/>
    </row>
    <row r="5396" spans="15:15">
      <c r="O5396" s="53"/>
    </row>
    <row r="5397" spans="15:15">
      <c r="O5397" s="53"/>
    </row>
    <row r="5398" spans="15:15">
      <c r="O5398" s="53"/>
    </row>
    <row r="5399" spans="15:15">
      <c r="O5399" s="53"/>
    </row>
    <row r="5400" spans="15:15">
      <c r="O5400" s="53"/>
    </row>
    <row r="5401" spans="15:15">
      <c r="O5401" s="53"/>
    </row>
    <row r="5402" spans="15:15">
      <c r="O5402" s="53"/>
    </row>
    <row r="5403" spans="15:15">
      <c r="O5403" s="53"/>
    </row>
    <row r="5404" spans="15:15">
      <c r="O5404" s="53"/>
    </row>
    <row r="5405" spans="15:15">
      <c r="O5405" s="53"/>
    </row>
    <row r="5406" spans="15:15">
      <c r="O5406" s="53"/>
    </row>
    <row r="5407" spans="15:15">
      <c r="O5407" s="53"/>
    </row>
    <row r="5408" spans="15:15">
      <c r="O5408" s="53"/>
    </row>
    <row r="5409" spans="15:15">
      <c r="O5409" s="53"/>
    </row>
    <row r="5410" spans="15:15">
      <c r="O5410" s="53"/>
    </row>
    <row r="5411" spans="15:15">
      <c r="O5411" s="53"/>
    </row>
    <row r="5412" spans="15:15">
      <c r="O5412" s="53"/>
    </row>
    <row r="5413" spans="15:15">
      <c r="O5413" s="53"/>
    </row>
    <row r="5414" spans="15:15">
      <c r="O5414" s="53"/>
    </row>
    <row r="5415" spans="15:15">
      <c r="O5415" s="53"/>
    </row>
    <row r="5416" spans="15:15">
      <c r="O5416" s="53"/>
    </row>
    <row r="5417" spans="15:15">
      <c r="O5417" s="53"/>
    </row>
    <row r="5418" spans="15:15">
      <c r="O5418" s="53"/>
    </row>
    <row r="5419" spans="15:15">
      <c r="O5419" s="53"/>
    </row>
    <row r="5420" spans="15:15">
      <c r="O5420" s="53"/>
    </row>
    <row r="5421" spans="15:15">
      <c r="O5421" s="53"/>
    </row>
    <row r="5422" spans="15:15">
      <c r="O5422" s="53"/>
    </row>
    <row r="5423" spans="15:15">
      <c r="O5423" s="53"/>
    </row>
    <row r="5424" spans="15:15">
      <c r="O5424" s="53"/>
    </row>
    <row r="5425" spans="15:15">
      <c r="O5425" s="53"/>
    </row>
    <row r="5426" spans="15:15">
      <c r="O5426" s="53"/>
    </row>
    <row r="5427" spans="15:15">
      <c r="O5427" s="53"/>
    </row>
    <row r="5428" spans="15:15">
      <c r="O5428" s="53"/>
    </row>
    <row r="5429" spans="15:15">
      <c r="O5429" s="53"/>
    </row>
    <row r="5430" spans="15:15">
      <c r="O5430" s="53"/>
    </row>
    <row r="5431" spans="15:15">
      <c r="O5431" s="53"/>
    </row>
    <row r="5432" spans="15:15">
      <c r="O5432" s="53"/>
    </row>
    <row r="5433" spans="15:15">
      <c r="O5433" s="53"/>
    </row>
    <row r="5434" spans="15:15">
      <c r="O5434" s="53"/>
    </row>
    <row r="5435" spans="15:15">
      <c r="O5435" s="53"/>
    </row>
    <row r="5436" spans="15:15">
      <c r="O5436" s="53"/>
    </row>
    <row r="5437" spans="15:15">
      <c r="O5437" s="53"/>
    </row>
    <row r="5438" spans="15:15">
      <c r="O5438" s="53"/>
    </row>
    <row r="5439" spans="15:15">
      <c r="O5439" s="53"/>
    </row>
    <row r="5440" spans="15:15">
      <c r="O5440" s="53"/>
    </row>
    <row r="5441" spans="15:15">
      <c r="O5441" s="53"/>
    </row>
    <row r="5442" spans="15:15">
      <c r="O5442" s="53"/>
    </row>
    <row r="5443" spans="15:15">
      <c r="O5443" s="53"/>
    </row>
    <row r="5444" spans="15:15">
      <c r="O5444" s="53"/>
    </row>
    <row r="5445" spans="15:15">
      <c r="O5445" s="53"/>
    </row>
    <row r="5446" spans="15:15">
      <c r="O5446" s="53"/>
    </row>
    <row r="5447" spans="15:15">
      <c r="O5447" s="53"/>
    </row>
    <row r="5448" spans="15:15">
      <c r="O5448" s="53"/>
    </row>
    <row r="5449" spans="15:15">
      <c r="O5449" s="53"/>
    </row>
    <row r="5450" spans="15:15">
      <c r="O5450" s="53"/>
    </row>
    <row r="5451" spans="15:15">
      <c r="O5451" s="53"/>
    </row>
    <row r="5452" spans="15:15">
      <c r="O5452" s="53"/>
    </row>
    <row r="5453" spans="15:15">
      <c r="O5453" s="53"/>
    </row>
    <row r="5454" spans="15:15">
      <c r="O5454" s="53"/>
    </row>
    <row r="5455" spans="15:15">
      <c r="O5455" s="53"/>
    </row>
    <row r="5456" spans="15:15">
      <c r="O5456" s="53"/>
    </row>
    <row r="5457" spans="15:15">
      <c r="O5457" s="53"/>
    </row>
    <row r="5458" spans="15:15">
      <c r="O5458" s="53"/>
    </row>
    <row r="5459" spans="15:15">
      <c r="O5459" s="53"/>
    </row>
    <row r="5460" spans="15:15">
      <c r="O5460" s="53"/>
    </row>
    <row r="5461" spans="15:15">
      <c r="O5461" s="53"/>
    </row>
    <row r="5462" spans="15:15">
      <c r="O5462" s="53"/>
    </row>
    <row r="5463" spans="15:15">
      <c r="O5463" s="53"/>
    </row>
    <row r="5464" spans="15:15">
      <c r="O5464" s="53"/>
    </row>
    <row r="5465" spans="15:15">
      <c r="O5465" s="53"/>
    </row>
    <row r="5466" spans="15:15">
      <c r="O5466" s="53"/>
    </row>
    <row r="5467" spans="15:15">
      <c r="O5467" s="53"/>
    </row>
    <row r="5468" spans="15:15">
      <c r="O5468" s="53"/>
    </row>
    <row r="5469" spans="15:15">
      <c r="O5469" s="53"/>
    </row>
    <row r="5470" spans="15:15">
      <c r="O5470" s="53"/>
    </row>
    <row r="5471" spans="15:15">
      <c r="O5471" s="53"/>
    </row>
    <row r="5472" spans="15:15">
      <c r="O5472" s="53"/>
    </row>
    <row r="5473" spans="15:15">
      <c r="O5473" s="53"/>
    </row>
    <row r="5474" spans="15:15">
      <c r="O5474" s="53"/>
    </row>
    <row r="5475" spans="15:15">
      <c r="O5475" s="53"/>
    </row>
    <row r="5476" spans="15:15">
      <c r="O5476" s="53"/>
    </row>
    <row r="5477" spans="15:15">
      <c r="O5477" s="53"/>
    </row>
    <row r="5478" spans="15:15">
      <c r="O5478" s="53"/>
    </row>
    <row r="5479" spans="15:15">
      <c r="O5479" s="53"/>
    </row>
    <row r="5480" spans="15:15">
      <c r="O5480" s="53"/>
    </row>
    <row r="5481" spans="15:15">
      <c r="O5481" s="53"/>
    </row>
    <row r="5482" spans="15:15">
      <c r="O5482" s="53"/>
    </row>
    <row r="5483" spans="15:15">
      <c r="O5483" s="53"/>
    </row>
    <row r="5484" spans="15:15">
      <c r="O5484" s="53"/>
    </row>
    <row r="5485" spans="15:15">
      <c r="O5485" s="53"/>
    </row>
    <row r="5486" spans="15:15">
      <c r="O5486" s="53"/>
    </row>
    <row r="5487" spans="15:15">
      <c r="O5487" s="53"/>
    </row>
    <row r="5488" spans="15:15">
      <c r="O5488" s="53"/>
    </row>
    <row r="5489" spans="15:15">
      <c r="O5489" s="53"/>
    </row>
    <row r="5490" spans="15:15">
      <c r="O5490" s="53"/>
    </row>
    <row r="5491" spans="15:15">
      <c r="O5491" s="53"/>
    </row>
    <row r="5492" spans="15:15">
      <c r="O5492" s="53"/>
    </row>
    <row r="5493" spans="15:15">
      <c r="O5493" s="53"/>
    </row>
    <row r="5494" spans="15:15">
      <c r="O5494" s="53"/>
    </row>
    <row r="5495" spans="15:15">
      <c r="O5495" s="53"/>
    </row>
    <row r="5496" spans="15:15">
      <c r="O5496" s="53"/>
    </row>
    <row r="5497" spans="15:15">
      <c r="O5497" s="53"/>
    </row>
    <row r="5498" spans="15:15">
      <c r="O5498" s="53"/>
    </row>
    <row r="5499" spans="15:15">
      <c r="O5499" s="53"/>
    </row>
    <row r="5500" spans="15:15">
      <c r="O5500" s="53"/>
    </row>
    <row r="5501" spans="15:15">
      <c r="O5501" s="53"/>
    </row>
    <row r="5502" spans="15:15">
      <c r="O5502" s="53"/>
    </row>
    <row r="5503" spans="15:15">
      <c r="O5503" s="53"/>
    </row>
    <row r="5504" spans="15:15">
      <c r="O5504" s="53"/>
    </row>
    <row r="5505" spans="15:15">
      <c r="O5505" s="53"/>
    </row>
    <row r="5506" spans="15:15">
      <c r="O5506" s="53"/>
    </row>
    <row r="5507" spans="15:15">
      <c r="O5507" s="53"/>
    </row>
    <row r="5508" spans="15:15">
      <c r="O5508" s="53"/>
    </row>
    <row r="5509" spans="15:15">
      <c r="O5509" s="53"/>
    </row>
    <row r="5510" spans="15:15">
      <c r="O5510" s="53"/>
    </row>
    <row r="5511" spans="15:15">
      <c r="O5511" s="53"/>
    </row>
    <row r="5512" spans="15:15">
      <c r="O5512" s="53"/>
    </row>
    <row r="5513" spans="15:15">
      <c r="O5513" s="53"/>
    </row>
    <row r="5514" spans="15:15">
      <c r="O5514" s="53"/>
    </row>
    <row r="5515" spans="15:15">
      <c r="O5515" s="53"/>
    </row>
    <row r="5516" spans="15:15">
      <c r="O5516" s="53"/>
    </row>
    <row r="5517" spans="15:15">
      <c r="O5517" s="53"/>
    </row>
    <row r="5518" spans="15:15">
      <c r="O5518" s="53"/>
    </row>
    <row r="5519" spans="15:15">
      <c r="O5519" s="53"/>
    </row>
    <row r="5520" spans="15:15">
      <c r="O5520" s="53"/>
    </row>
    <row r="5521" spans="15:15">
      <c r="O5521" s="53"/>
    </row>
    <row r="5522" spans="15:15">
      <c r="O5522" s="53"/>
    </row>
    <row r="5523" spans="15:15">
      <c r="O5523" s="53"/>
    </row>
    <row r="5524" spans="15:15">
      <c r="O5524" s="53"/>
    </row>
    <row r="5525" spans="15:15">
      <c r="O5525" s="53"/>
    </row>
    <row r="5526" spans="15:15">
      <c r="O5526" s="53"/>
    </row>
    <row r="5527" spans="15:15">
      <c r="O5527" s="53"/>
    </row>
    <row r="5528" spans="15:15">
      <c r="O5528" s="53"/>
    </row>
    <row r="5529" spans="15:15">
      <c r="O5529" s="53"/>
    </row>
    <row r="5530" spans="15:15">
      <c r="O5530" s="53"/>
    </row>
    <row r="5531" spans="15:15">
      <c r="O5531" s="53"/>
    </row>
    <row r="5532" spans="15:15">
      <c r="O5532" s="53"/>
    </row>
    <row r="5533" spans="15:15">
      <c r="O5533" s="53"/>
    </row>
    <row r="5534" spans="15:15">
      <c r="O5534" s="53"/>
    </row>
    <row r="5535" spans="15:15">
      <c r="O5535" s="53"/>
    </row>
    <row r="5536" spans="15:15">
      <c r="O5536" s="53"/>
    </row>
    <row r="5537" spans="15:15">
      <c r="O5537" s="53"/>
    </row>
    <row r="5538" spans="15:15">
      <c r="O5538" s="53"/>
    </row>
    <row r="5539" spans="15:15">
      <c r="O5539" s="53"/>
    </row>
    <row r="5540" spans="15:15">
      <c r="O5540" s="53"/>
    </row>
    <row r="5541" spans="15:15">
      <c r="O5541" s="53"/>
    </row>
    <row r="5542" spans="15:15">
      <c r="O5542" s="53"/>
    </row>
    <row r="5543" spans="15:15">
      <c r="O5543" s="53"/>
    </row>
    <row r="5544" spans="15:15">
      <c r="O5544" s="53"/>
    </row>
    <row r="5545" spans="15:15">
      <c r="O5545" s="53"/>
    </row>
    <row r="5546" spans="15:15">
      <c r="O5546" s="53"/>
    </row>
    <row r="5547" spans="15:15">
      <c r="O5547" s="53"/>
    </row>
    <row r="5548" spans="15:15">
      <c r="O5548" s="53"/>
    </row>
    <row r="5549" spans="15:15">
      <c r="O5549" s="53"/>
    </row>
    <row r="5550" spans="15:15">
      <c r="O5550" s="53"/>
    </row>
    <row r="5551" spans="15:15">
      <c r="O5551" s="53"/>
    </row>
    <row r="5552" spans="15:15">
      <c r="O5552" s="53"/>
    </row>
    <row r="5553" spans="15:15">
      <c r="O5553" s="53"/>
    </row>
    <row r="5554" spans="15:15">
      <c r="O5554" s="53"/>
    </row>
    <row r="5555" spans="15:15">
      <c r="O5555" s="53"/>
    </row>
    <row r="5556" spans="15:15">
      <c r="O5556" s="53"/>
    </row>
    <row r="5557" spans="15:15">
      <c r="O5557" s="53"/>
    </row>
    <row r="5558" spans="15:15">
      <c r="O5558" s="53"/>
    </row>
    <row r="5559" spans="15:15">
      <c r="O5559" s="53"/>
    </row>
    <row r="5560" spans="15:15">
      <c r="O5560" s="53"/>
    </row>
    <row r="5561" spans="15:15">
      <c r="O5561" s="53"/>
    </row>
    <row r="5562" spans="15:15">
      <c r="O5562" s="53"/>
    </row>
    <row r="5563" spans="15:15">
      <c r="O5563" s="53"/>
    </row>
    <row r="5564" spans="15:15">
      <c r="O5564" s="53"/>
    </row>
    <row r="5565" spans="15:15">
      <c r="O5565" s="53"/>
    </row>
    <row r="5566" spans="15:15">
      <c r="O5566" s="53"/>
    </row>
    <row r="5567" spans="15:15">
      <c r="O5567" s="53"/>
    </row>
    <row r="5568" spans="15:15">
      <c r="O5568" s="53"/>
    </row>
    <row r="5569" spans="15:15">
      <c r="O5569" s="53"/>
    </row>
    <row r="5570" spans="15:15">
      <c r="O5570" s="53"/>
    </row>
    <row r="5571" spans="15:15">
      <c r="O5571" s="53"/>
    </row>
    <row r="5572" spans="15:15">
      <c r="O5572" s="53"/>
    </row>
    <row r="5573" spans="15:15">
      <c r="O5573" s="53"/>
    </row>
    <row r="5574" spans="15:15">
      <c r="O5574" s="53"/>
    </row>
    <row r="5575" spans="15:15">
      <c r="O5575" s="53"/>
    </row>
    <row r="5576" spans="15:15">
      <c r="O5576" s="53"/>
    </row>
    <row r="5577" spans="15:15">
      <c r="O5577" s="53"/>
    </row>
    <row r="5578" spans="15:15">
      <c r="O5578" s="53"/>
    </row>
    <row r="5579" spans="15:15">
      <c r="O5579" s="53"/>
    </row>
    <row r="5580" spans="15:15">
      <c r="O5580" s="53"/>
    </row>
    <row r="5581" spans="15:15">
      <c r="O5581" s="53"/>
    </row>
    <row r="5582" spans="15:15">
      <c r="O5582" s="53"/>
    </row>
    <row r="5583" spans="15:15">
      <c r="O5583" s="53"/>
    </row>
    <row r="5584" spans="15:15">
      <c r="O5584" s="53"/>
    </row>
    <row r="5585" spans="15:15">
      <c r="O5585" s="53"/>
    </row>
    <row r="5586" spans="15:15">
      <c r="O5586" s="53"/>
    </row>
    <row r="5587" spans="15:15">
      <c r="O5587" s="53"/>
    </row>
    <row r="5588" spans="15:15">
      <c r="O5588" s="53"/>
    </row>
    <row r="5589" spans="15:15">
      <c r="O5589" s="53"/>
    </row>
    <row r="5590" spans="15:15">
      <c r="O5590" s="53"/>
    </row>
    <row r="5591" spans="15:15">
      <c r="O5591" s="53"/>
    </row>
    <row r="5592" spans="15:15">
      <c r="O5592" s="53"/>
    </row>
    <row r="5593" spans="15:15">
      <c r="O5593" s="53"/>
    </row>
    <row r="5594" spans="15:15">
      <c r="O5594" s="53"/>
    </row>
    <row r="5595" spans="15:15">
      <c r="O5595" s="53"/>
    </row>
    <row r="5596" spans="15:15">
      <c r="O5596" s="53"/>
    </row>
    <row r="5597" spans="15:15">
      <c r="O5597" s="53"/>
    </row>
    <row r="5598" spans="15:15">
      <c r="O5598" s="53"/>
    </row>
    <row r="5599" spans="15:15">
      <c r="O5599" s="53"/>
    </row>
    <row r="5600" spans="15:15">
      <c r="O5600" s="53"/>
    </row>
    <row r="5601" spans="15:15">
      <c r="O5601" s="53"/>
    </row>
    <row r="5602" spans="15:15">
      <c r="O5602" s="53"/>
    </row>
    <row r="5603" spans="15:15">
      <c r="O5603" s="53"/>
    </row>
    <row r="5604" spans="15:15">
      <c r="O5604" s="53"/>
    </row>
    <row r="5605" spans="15:15">
      <c r="O5605" s="53"/>
    </row>
    <row r="5606" spans="15:15">
      <c r="O5606" s="53"/>
    </row>
    <row r="5607" spans="15:15">
      <c r="O5607" s="53"/>
    </row>
    <row r="5608" spans="15:15">
      <c r="O5608" s="53"/>
    </row>
    <row r="5609" spans="15:15">
      <c r="O5609" s="53"/>
    </row>
    <row r="5610" spans="15:15">
      <c r="O5610" s="53"/>
    </row>
    <row r="5611" spans="15:15">
      <c r="O5611" s="53"/>
    </row>
    <row r="5612" spans="15:15">
      <c r="O5612" s="53"/>
    </row>
    <row r="5613" spans="15:15">
      <c r="O5613" s="53"/>
    </row>
    <row r="5614" spans="15:15">
      <c r="O5614" s="53"/>
    </row>
    <row r="5615" spans="15:15">
      <c r="O5615" s="53"/>
    </row>
    <row r="5616" spans="15:15">
      <c r="O5616" s="53"/>
    </row>
    <row r="5617" spans="15:15">
      <c r="O5617" s="53"/>
    </row>
    <row r="5618" spans="15:15">
      <c r="O5618" s="53"/>
    </row>
    <row r="5619" spans="15:15">
      <c r="O5619" s="53"/>
    </row>
    <row r="5620" spans="15:15">
      <c r="O5620" s="53"/>
    </row>
    <row r="5621" spans="15:15">
      <c r="O5621" s="53"/>
    </row>
    <row r="5622" spans="15:15">
      <c r="O5622" s="53"/>
    </row>
    <row r="5623" spans="15:15">
      <c r="O5623" s="53"/>
    </row>
    <row r="5624" spans="15:15">
      <c r="O5624" s="53"/>
    </row>
    <row r="5625" spans="15:15">
      <c r="O5625" s="53"/>
    </row>
    <row r="5626" spans="15:15">
      <c r="O5626" s="53"/>
    </row>
    <row r="5627" spans="15:15">
      <c r="O5627" s="53"/>
    </row>
    <row r="5628" spans="15:15">
      <c r="O5628" s="53"/>
    </row>
    <row r="5629" spans="15:15">
      <c r="O5629" s="53"/>
    </row>
    <row r="5630" spans="15:15">
      <c r="O5630" s="53"/>
    </row>
    <row r="5631" spans="15:15">
      <c r="O5631" s="53"/>
    </row>
    <row r="5632" spans="15:15">
      <c r="O5632" s="53"/>
    </row>
    <row r="5633" spans="15:15">
      <c r="O5633" s="53"/>
    </row>
    <row r="5634" spans="15:15">
      <c r="O5634" s="53"/>
    </row>
    <row r="5635" spans="15:15">
      <c r="O5635" s="53"/>
    </row>
    <row r="5636" spans="15:15">
      <c r="O5636" s="53"/>
    </row>
    <row r="5637" spans="15:15">
      <c r="O5637" s="53"/>
    </row>
    <row r="5638" spans="15:15">
      <c r="O5638" s="53"/>
    </row>
    <row r="5639" spans="15:15">
      <c r="O5639" s="53"/>
    </row>
    <row r="5640" spans="15:15">
      <c r="O5640" s="53"/>
    </row>
    <row r="5641" spans="15:15">
      <c r="O5641" s="53"/>
    </row>
    <row r="5642" spans="15:15">
      <c r="O5642" s="53"/>
    </row>
    <row r="5643" spans="15:15">
      <c r="O5643" s="53"/>
    </row>
    <row r="5644" spans="15:15">
      <c r="O5644" s="53"/>
    </row>
    <row r="5645" spans="15:15">
      <c r="O5645" s="53"/>
    </row>
    <row r="5646" spans="15:15">
      <c r="O5646" s="53"/>
    </row>
    <row r="5647" spans="15:15">
      <c r="O5647" s="53"/>
    </row>
    <row r="5648" spans="15:15">
      <c r="O5648" s="53"/>
    </row>
    <row r="5649" spans="15:15">
      <c r="O5649" s="53"/>
    </row>
    <row r="5650" spans="15:15">
      <c r="O5650" s="53"/>
    </row>
    <row r="5651" spans="15:15">
      <c r="O5651" s="53"/>
    </row>
    <row r="5652" spans="15:15">
      <c r="O5652" s="53"/>
    </row>
    <row r="5653" spans="15:15">
      <c r="O5653" s="53"/>
    </row>
    <row r="5654" spans="15:15">
      <c r="O5654" s="53"/>
    </row>
    <row r="5655" spans="15:15">
      <c r="O5655" s="53"/>
    </row>
    <row r="5656" spans="15:15">
      <c r="O5656" s="53"/>
    </row>
    <row r="5657" spans="15:15">
      <c r="O5657" s="53"/>
    </row>
    <row r="5658" spans="15:15">
      <c r="O5658" s="53"/>
    </row>
    <row r="5659" spans="15:15">
      <c r="O5659" s="53"/>
    </row>
    <row r="5660" spans="15:15">
      <c r="O5660" s="53"/>
    </row>
    <row r="5661" spans="15:15">
      <c r="O5661" s="53"/>
    </row>
    <row r="5662" spans="15:15">
      <c r="O5662" s="53"/>
    </row>
    <row r="5663" spans="15:15">
      <c r="O5663" s="53"/>
    </row>
    <row r="5664" spans="15:15">
      <c r="O5664" s="53"/>
    </row>
    <row r="5665" spans="15:15">
      <c r="O5665" s="53"/>
    </row>
    <row r="5666" spans="15:15">
      <c r="O5666" s="53"/>
    </row>
    <row r="5667" spans="15:15">
      <c r="O5667" s="53"/>
    </row>
    <row r="5668" spans="15:15">
      <c r="O5668" s="53"/>
    </row>
    <row r="5669" spans="15:15">
      <c r="O5669" s="53"/>
    </row>
    <row r="5670" spans="15:15">
      <c r="O5670" s="53"/>
    </row>
    <row r="5671" spans="15:15">
      <c r="O5671" s="53"/>
    </row>
    <row r="5672" spans="15:15">
      <c r="O5672" s="53"/>
    </row>
    <row r="5673" spans="15:15">
      <c r="O5673" s="53"/>
    </row>
    <row r="5674" spans="15:15">
      <c r="O5674" s="53"/>
    </row>
    <row r="5675" spans="15:15">
      <c r="O5675" s="53"/>
    </row>
    <row r="5676" spans="15:15">
      <c r="O5676" s="53"/>
    </row>
    <row r="5677" spans="15:15">
      <c r="O5677" s="53"/>
    </row>
    <row r="5678" spans="15:15">
      <c r="O5678" s="53"/>
    </row>
    <row r="5679" spans="15:15">
      <c r="O5679" s="53"/>
    </row>
    <row r="5680" spans="15:15">
      <c r="O5680" s="53"/>
    </row>
    <row r="5681" spans="15:15">
      <c r="O5681" s="53"/>
    </row>
    <row r="5682" spans="15:15">
      <c r="O5682" s="53"/>
    </row>
    <row r="5683" spans="15:15">
      <c r="O5683" s="53"/>
    </row>
    <row r="5684" spans="15:15">
      <c r="O5684" s="53"/>
    </row>
    <row r="5685" spans="15:15">
      <c r="O5685" s="53"/>
    </row>
    <row r="5686" spans="15:15">
      <c r="O5686" s="53"/>
    </row>
    <row r="5687" spans="15:15">
      <c r="O5687" s="53"/>
    </row>
    <row r="5688" spans="15:15">
      <c r="O5688" s="53"/>
    </row>
    <row r="5689" spans="15:15">
      <c r="O5689" s="53"/>
    </row>
    <row r="5690" spans="15:15">
      <c r="O5690" s="53"/>
    </row>
    <row r="5691" spans="15:15">
      <c r="O5691" s="53"/>
    </row>
    <row r="5692" spans="15:15">
      <c r="O5692" s="53"/>
    </row>
    <row r="5693" spans="15:15">
      <c r="O5693" s="53"/>
    </row>
    <row r="5694" spans="15:15">
      <c r="O5694" s="53"/>
    </row>
    <row r="5695" spans="15:15">
      <c r="O5695" s="53"/>
    </row>
    <row r="5696" spans="15:15">
      <c r="O5696" s="53"/>
    </row>
    <row r="5697" spans="15:15">
      <c r="O5697" s="53"/>
    </row>
    <row r="5698" spans="15:15">
      <c r="O5698" s="53"/>
    </row>
    <row r="5699" spans="15:15">
      <c r="O5699" s="53"/>
    </row>
    <row r="5700" spans="15:15">
      <c r="O5700" s="53"/>
    </row>
    <row r="5701" spans="15:15">
      <c r="O5701" s="53"/>
    </row>
    <row r="5702" spans="15:15">
      <c r="O5702" s="53"/>
    </row>
    <row r="5703" spans="15:15">
      <c r="O5703" s="53"/>
    </row>
    <row r="5704" spans="15:15">
      <c r="O5704" s="53"/>
    </row>
    <row r="5705" spans="15:15">
      <c r="O5705" s="53"/>
    </row>
    <row r="5706" spans="15:15">
      <c r="O5706" s="53"/>
    </row>
    <row r="5707" spans="15:15">
      <c r="O5707" s="53"/>
    </row>
    <row r="5708" spans="15:15">
      <c r="O5708" s="53"/>
    </row>
    <row r="5709" spans="15:15">
      <c r="O5709" s="53"/>
    </row>
    <row r="5710" spans="15:15">
      <c r="O5710" s="53"/>
    </row>
    <row r="5711" spans="15:15">
      <c r="O5711" s="53"/>
    </row>
    <row r="5712" spans="15:15">
      <c r="O5712" s="53"/>
    </row>
    <row r="5713" spans="15:15">
      <c r="O5713" s="53"/>
    </row>
    <row r="5714" spans="15:15">
      <c r="O5714" s="53"/>
    </row>
    <row r="5715" spans="15:15">
      <c r="O5715" s="53"/>
    </row>
    <row r="5716" spans="15:15">
      <c r="O5716" s="53"/>
    </row>
    <row r="5717" spans="15:15">
      <c r="O5717" s="53"/>
    </row>
    <row r="5718" spans="15:15">
      <c r="O5718" s="53"/>
    </row>
    <row r="5719" spans="15:15">
      <c r="O5719" s="53"/>
    </row>
    <row r="5720" spans="15:15">
      <c r="O5720" s="53"/>
    </row>
    <row r="5721" spans="15:15">
      <c r="O5721" s="53"/>
    </row>
    <row r="5722" spans="15:15">
      <c r="O5722" s="53"/>
    </row>
    <row r="5723" spans="15:15">
      <c r="O5723" s="53"/>
    </row>
    <row r="5724" spans="15:15">
      <c r="O5724" s="53"/>
    </row>
    <row r="5725" spans="15:15">
      <c r="O5725" s="53"/>
    </row>
    <row r="5726" spans="15:15">
      <c r="O5726" s="53"/>
    </row>
    <row r="5727" spans="15:15">
      <c r="O5727" s="53"/>
    </row>
    <row r="5728" spans="15:15">
      <c r="O5728" s="53"/>
    </row>
    <row r="5729" spans="15:15">
      <c r="O5729" s="53"/>
    </row>
    <row r="5730" spans="15:15">
      <c r="O5730" s="53"/>
    </row>
    <row r="5731" spans="15:15">
      <c r="O5731" s="53"/>
    </row>
    <row r="5732" spans="15:15">
      <c r="O5732" s="53"/>
    </row>
    <row r="5733" spans="15:15">
      <c r="O5733" s="53"/>
    </row>
    <row r="5734" spans="15:15">
      <c r="O5734" s="53"/>
    </row>
    <row r="5735" spans="15:15">
      <c r="O5735" s="53"/>
    </row>
    <row r="5736" spans="15:15">
      <c r="O5736" s="53"/>
    </row>
    <row r="5737" spans="15:15">
      <c r="O5737" s="53"/>
    </row>
    <row r="5738" spans="15:15">
      <c r="O5738" s="53"/>
    </row>
    <row r="5739" spans="15:15">
      <c r="O5739" s="53"/>
    </row>
    <row r="5740" spans="15:15">
      <c r="O5740" s="53"/>
    </row>
    <row r="5741" spans="15:15">
      <c r="O5741" s="53"/>
    </row>
    <row r="5742" spans="15:15">
      <c r="O5742" s="53"/>
    </row>
    <row r="5743" spans="15:15">
      <c r="O5743" s="53"/>
    </row>
    <row r="5744" spans="15:15">
      <c r="O5744" s="53"/>
    </row>
    <row r="5745" spans="15:15">
      <c r="O5745" s="53"/>
    </row>
    <row r="5746" spans="15:15">
      <c r="O5746" s="53"/>
    </row>
    <row r="5747" spans="15:15">
      <c r="O5747" s="53"/>
    </row>
    <row r="5748" spans="15:15">
      <c r="O5748" s="53"/>
    </row>
    <row r="5749" spans="15:15">
      <c r="O5749" s="53"/>
    </row>
    <row r="5750" spans="15:15">
      <c r="O5750" s="53"/>
    </row>
    <row r="5751" spans="15:15">
      <c r="O5751" s="53"/>
    </row>
    <row r="5752" spans="15:15">
      <c r="O5752" s="53"/>
    </row>
    <row r="5753" spans="15:15">
      <c r="O5753" s="53"/>
    </row>
    <row r="5754" spans="15:15">
      <c r="O5754" s="53"/>
    </row>
    <row r="5755" spans="15:15">
      <c r="O5755" s="53"/>
    </row>
    <row r="5756" spans="15:15">
      <c r="O5756" s="53"/>
    </row>
    <row r="5757" spans="15:15">
      <c r="O5757" s="53"/>
    </row>
    <row r="5758" spans="15:15">
      <c r="O5758" s="53"/>
    </row>
    <row r="5759" spans="15:15">
      <c r="O5759" s="53"/>
    </row>
    <row r="5760" spans="15:15">
      <c r="O5760" s="53"/>
    </row>
    <row r="5761" spans="15:15">
      <c r="O5761" s="53"/>
    </row>
    <row r="5762" spans="15:15">
      <c r="O5762" s="53"/>
    </row>
    <row r="5763" spans="15:15">
      <c r="O5763" s="53"/>
    </row>
    <row r="5764" spans="15:15">
      <c r="O5764" s="53"/>
    </row>
    <row r="5765" spans="15:15">
      <c r="O5765" s="53"/>
    </row>
    <row r="5766" spans="15:15">
      <c r="O5766" s="53"/>
    </row>
    <row r="5767" spans="15:15">
      <c r="O5767" s="53"/>
    </row>
    <row r="5768" spans="15:15">
      <c r="O5768" s="53"/>
    </row>
    <row r="5769" spans="15:15">
      <c r="O5769" s="53"/>
    </row>
    <row r="5770" spans="15:15">
      <c r="O5770" s="53"/>
    </row>
    <row r="5771" spans="15:15">
      <c r="O5771" s="53"/>
    </row>
    <row r="5772" spans="15:15">
      <c r="O5772" s="53"/>
    </row>
    <row r="5773" spans="15:15">
      <c r="O5773" s="53"/>
    </row>
    <row r="5774" spans="15:15">
      <c r="O5774" s="53"/>
    </row>
    <row r="5775" spans="15:15">
      <c r="O5775" s="53"/>
    </row>
    <row r="5776" spans="15:15">
      <c r="O5776" s="53"/>
    </row>
    <row r="5777" spans="15:15">
      <c r="O5777" s="53"/>
    </row>
    <row r="5778" spans="15:15">
      <c r="O5778" s="53"/>
    </row>
    <row r="5779" spans="15:15">
      <c r="O5779" s="53"/>
    </row>
    <row r="5780" spans="15:15">
      <c r="O5780" s="53"/>
    </row>
    <row r="5781" spans="15:15">
      <c r="O5781" s="53"/>
    </row>
    <row r="5782" spans="15:15">
      <c r="O5782" s="53"/>
    </row>
    <row r="5783" spans="15:15">
      <c r="O5783" s="53"/>
    </row>
    <row r="5784" spans="15:15">
      <c r="O5784" s="53"/>
    </row>
    <row r="5785" spans="15:15">
      <c r="O5785" s="53"/>
    </row>
    <row r="5786" spans="15:15">
      <c r="O5786" s="53"/>
    </row>
    <row r="5787" spans="15:15">
      <c r="O5787" s="53"/>
    </row>
    <row r="5788" spans="15:15">
      <c r="O5788" s="53"/>
    </row>
    <row r="5789" spans="15:15">
      <c r="O5789" s="53"/>
    </row>
    <row r="5790" spans="15:15">
      <c r="O5790" s="53"/>
    </row>
    <row r="5791" spans="15:15">
      <c r="O5791" s="53"/>
    </row>
    <row r="5792" spans="15:15">
      <c r="O5792" s="53"/>
    </row>
    <row r="5793" spans="15:15">
      <c r="O5793" s="53"/>
    </row>
    <row r="5794" spans="15:15">
      <c r="O5794" s="53"/>
    </row>
    <row r="5795" spans="15:15">
      <c r="O5795" s="53"/>
    </row>
    <row r="5796" spans="15:15">
      <c r="O5796" s="53"/>
    </row>
    <row r="5797" spans="15:15">
      <c r="O5797" s="53"/>
    </row>
    <row r="5798" spans="15:15">
      <c r="O5798" s="53"/>
    </row>
    <row r="5799" spans="15:15">
      <c r="O5799" s="53"/>
    </row>
    <row r="5800" spans="15:15">
      <c r="O5800" s="53"/>
    </row>
    <row r="5801" spans="15:15">
      <c r="O5801" s="53"/>
    </row>
    <row r="5802" spans="15:15">
      <c r="O5802" s="53"/>
    </row>
    <row r="5803" spans="15:15">
      <c r="O5803" s="53"/>
    </row>
    <row r="5804" spans="15:15">
      <c r="O5804" s="53"/>
    </row>
    <row r="5805" spans="15:15">
      <c r="O5805" s="53"/>
    </row>
    <row r="5806" spans="15:15">
      <c r="O5806" s="53"/>
    </row>
    <row r="5807" spans="15:15">
      <c r="O5807" s="53"/>
    </row>
    <row r="5808" spans="15:15">
      <c r="O5808" s="53"/>
    </row>
    <row r="5809" spans="15:15">
      <c r="O5809" s="53"/>
    </row>
    <row r="5810" spans="15:15">
      <c r="O5810" s="53"/>
    </row>
    <row r="5811" spans="15:15">
      <c r="O5811" s="53"/>
    </row>
    <row r="5812" spans="15:15">
      <c r="O5812" s="53"/>
    </row>
    <row r="5813" spans="15:15">
      <c r="O5813" s="53"/>
    </row>
    <row r="5814" spans="15:15">
      <c r="O5814" s="53"/>
    </row>
    <row r="5815" spans="15:15">
      <c r="O5815" s="53"/>
    </row>
    <row r="5816" spans="15:15">
      <c r="O5816" s="53"/>
    </row>
    <row r="5817" spans="15:15">
      <c r="O5817" s="53"/>
    </row>
    <row r="5818" spans="15:15">
      <c r="O5818" s="53"/>
    </row>
    <row r="5819" spans="15:15">
      <c r="O5819" s="53"/>
    </row>
    <row r="5820" spans="15:15">
      <c r="O5820" s="53"/>
    </row>
    <row r="5821" spans="15:15">
      <c r="O5821" s="53"/>
    </row>
    <row r="5822" spans="15:15">
      <c r="O5822" s="53"/>
    </row>
    <row r="5823" spans="15:15">
      <c r="O5823" s="53"/>
    </row>
    <row r="5824" spans="15:15">
      <c r="O5824" s="53"/>
    </row>
    <row r="5825" spans="15:15">
      <c r="O5825" s="53"/>
    </row>
    <row r="5826" spans="15:15">
      <c r="O5826" s="53"/>
    </row>
    <row r="5827" spans="15:15">
      <c r="O5827" s="53"/>
    </row>
    <row r="5828" spans="15:15">
      <c r="O5828" s="53"/>
    </row>
    <row r="5829" spans="15:15">
      <c r="O5829" s="53"/>
    </row>
    <row r="5830" spans="15:15">
      <c r="O5830" s="53"/>
    </row>
    <row r="5831" spans="15:15">
      <c r="O5831" s="53"/>
    </row>
    <row r="5832" spans="15:15">
      <c r="O5832" s="53"/>
    </row>
    <row r="5833" spans="15:15">
      <c r="O5833" s="53"/>
    </row>
    <row r="5834" spans="15:15">
      <c r="O5834" s="53"/>
    </row>
    <row r="5835" spans="15:15">
      <c r="O5835" s="53"/>
    </row>
    <row r="5836" spans="15:15">
      <c r="O5836" s="53"/>
    </row>
    <row r="5837" spans="15:15">
      <c r="O5837" s="53"/>
    </row>
    <row r="5838" spans="15:15">
      <c r="O5838" s="53"/>
    </row>
    <row r="5839" spans="15:15">
      <c r="O5839" s="53"/>
    </row>
    <row r="5840" spans="15:15">
      <c r="O5840" s="53"/>
    </row>
    <row r="5841" spans="15:15">
      <c r="O5841" s="53"/>
    </row>
    <row r="5842" spans="15:15">
      <c r="O5842" s="53"/>
    </row>
    <row r="5843" spans="15:15">
      <c r="O5843" s="53"/>
    </row>
    <row r="5844" spans="15:15">
      <c r="O5844" s="53"/>
    </row>
    <row r="5845" spans="15:15">
      <c r="O5845" s="53"/>
    </row>
    <row r="5846" spans="15:15">
      <c r="O5846" s="53"/>
    </row>
    <row r="5847" spans="15:15">
      <c r="O5847" s="53"/>
    </row>
    <row r="5848" spans="15:15">
      <c r="O5848" s="53"/>
    </row>
    <row r="5849" spans="15:15">
      <c r="O5849" s="53"/>
    </row>
    <row r="5850" spans="15:15">
      <c r="O5850" s="53"/>
    </row>
    <row r="5851" spans="15:15">
      <c r="O5851" s="53"/>
    </row>
    <row r="5852" spans="15:15">
      <c r="O5852" s="53"/>
    </row>
    <row r="5853" spans="15:15">
      <c r="O5853" s="53"/>
    </row>
    <row r="5854" spans="15:15">
      <c r="O5854" s="53"/>
    </row>
    <row r="5855" spans="15:15">
      <c r="O5855" s="53"/>
    </row>
    <row r="5856" spans="15:15">
      <c r="O5856" s="53"/>
    </row>
    <row r="5857" spans="15:15">
      <c r="O5857" s="53"/>
    </row>
    <row r="5858" spans="15:15">
      <c r="O5858" s="53"/>
    </row>
    <row r="5859" spans="15:15">
      <c r="O5859" s="53"/>
    </row>
    <row r="5860" spans="15:15">
      <c r="O5860" s="53"/>
    </row>
    <row r="5861" spans="15:15">
      <c r="O5861" s="53"/>
    </row>
    <row r="5862" spans="15:15">
      <c r="O5862" s="53"/>
    </row>
    <row r="5863" spans="15:15">
      <c r="O5863" s="53"/>
    </row>
    <row r="5864" spans="15:15">
      <c r="O5864" s="53"/>
    </row>
    <row r="5865" spans="15:15">
      <c r="O5865" s="53"/>
    </row>
    <row r="5866" spans="15:15">
      <c r="O5866" s="53"/>
    </row>
    <row r="5867" spans="15:15">
      <c r="O5867" s="53"/>
    </row>
    <row r="5868" spans="15:15">
      <c r="O5868" s="53"/>
    </row>
    <row r="5869" spans="15:15">
      <c r="O5869" s="53"/>
    </row>
    <row r="5870" spans="15:15">
      <c r="O5870" s="53"/>
    </row>
    <row r="5871" spans="15:15">
      <c r="O5871" s="53"/>
    </row>
    <row r="5872" spans="15:15">
      <c r="O5872" s="53"/>
    </row>
    <row r="5873" spans="15:15">
      <c r="O5873" s="53"/>
    </row>
    <row r="5874" spans="15:15">
      <c r="O5874" s="53"/>
    </row>
    <row r="5875" spans="15:15">
      <c r="O5875" s="53"/>
    </row>
    <row r="5876" spans="15:15">
      <c r="O5876" s="53"/>
    </row>
    <row r="5877" spans="15:15">
      <c r="O5877" s="53"/>
    </row>
    <row r="5878" spans="15:15">
      <c r="O5878" s="53"/>
    </row>
    <row r="5879" spans="15:15">
      <c r="O5879" s="53"/>
    </row>
    <row r="5880" spans="15:15">
      <c r="O5880" s="53"/>
    </row>
    <row r="5881" spans="15:15">
      <c r="O5881" s="53"/>
    </row>
    <row r="5882" spans="15:15">
      <c r="O5882" s="53"/>
    </row>
    <row r="5883" spans="15:15">
      <c r="O5883" s="53"/>
    </row>
    <row r="5884" spans="15:15">
      <c r="O5884" s="53"/>
    </row>
    <row r="5885" spans="15:15">
      <c r="O5885" s="53"/>
    </row>
    <row r="5886" spans="15:15">
      <c r="O5886" s="53"/>
    </row>
    <row r="5887" spans="15:15">
      <c r="O5887" s="53"/>
    </row>
    <row r="5888" spans="15:15">
      <c r="O5888" s="53"/>
    </row>
    <row r="5889" spans="15:15">
      <c r="O5889" s="53"/>
    </row>
    <row r="5890" spans="15:15">
      <c r="O5890" s="53"/>
    </row>
    <row r="5891" spans="15:15">
      <c r="O5891" s="53"/>
    </row>
    <row r="5892" spans="15:15">
      <c r="O5892" s="53"/>
    </row>
    <row r="5893" spans="15:15">
      <c r="O5893" s="53"/>
    </row>
    <row r="5894" spans="15:15">
      <c r="O5894" s="53"/>
    </row>
    <row r="5895" spans="15:15">
      <c r="O5895" s="53"/>
    </row>
    <row r="5896" spans="15:15">
      <c r="O5896" s="53"/>
    </row>
    <row r="5897" spans="15:15">
      <c r="O5897" s="53"/>
    </row>
    <row r="5898" spans="15:15">
      <c r="O5898" s="53"/>
    </row>
    <row r="5899" spans="15:15">
      <c r="O5899" s="53"/>
    </row>
    <row r="5900" spans="15:15">
      <c r="O5900" s="53"/>
    </row>
    <row r="5901" spans="15:15">
      <c r="O5901" s="53"/>
    </row>
    <row r="5902" spans="15:15">
      <c r="O5902" s="53"/>
    </row>
    <row r="5903" spans="15:15">
      <c r="O5903" s="53"/>
    </row>
    <row r="5904" spans="15:15">
      <c r="O5904" s="53"/>
    </row>
    <row r="5905" spans="15:15">
      <c r="O5905" s="53"/>
    </row>
    <row r="5906" spans="15:15">
      <c r="O5906" s="53"/>
    </row>
    <row r="5907" spans="15:15">
      <c r="O5907" s="53"/>
    </row>
    <row r="5908" spans="15:15">
      <c r="O5908" s="53"/>
    </row>
    <row r="5909" spans="15:15">
      <c r="O5909" s="53"/>
    </row>
    <row r="5910" spans="15:15">
      <c r="O5910" s="53"/>
    </row>
    <row r="5911" spans="15:15">
      <c r="O5911" s="53"/>
    </row>
    <row r="5912" spans="15:15">
      <c r="O5912" s="53"/>
    </row>
    <row r="5913" spans="15:15">
      <c r="O5913" s="53"/>
    </row>
    <row r="5914" spans="15:15">
      <c r="O5914" s="53"/>
    </row>
    <row r="5915" spans="15:15">
      <c r="O5915" s="53"/>
    </row>
    <row r="5916" spans="15:15">
      <c r="O5916" s="53"/>
    </row>
    <row r="5917" spans="15:15">
      <c r="O5917" s="53"/>
    </row>
    <row r="5918" spans="15:15">
      <c r="O5918" s="53"/>
    </row>
    <row r="5919" spans="15:15">
      <c r="O5919" s="53"/>
    </row>
    <row r="5920" spans="15:15">
      <c r="O5920" s="53"/>
    </row>
    <row r="5921" spans="15:15">
      <c r="O5921" s="53"/>
    </row>
    <row r="5922" spans="15:15">
      <c r="O5922" s="53"/>
    </row>
    <row r="5923" spans="15:15">
      <c r="O5923" s="53"/>
    </row>
    <row r="5924" spans="15:15">
      <c r="O5924" s="53"/>
    </row>
    <row r="5925" spans="15:15">
      <c r="O5925" s="53"/>
    </row>
    <row r="5926" spans="15:15">
      <c r="O5926" s="53"/>
    </row>
    <row r="5927" spans="15:15">
      <c r="O5927" s="53"/>
    </row>
    <row r="5928" spans="15:15">
      <c r="O5928" s="53"/>
    </row>
    <row r="5929" spans="15:15">
      <c r="O5929" s="53"/>
    </row>
    <row r="5930" spans="15:15">
      <c r="O5930" s="53"/>
    </row>
    <row r="5931" spans="15:15">
      <c r="O5931" s="53"/>
    </row>
    <row r="5932" spans="15:15">
      <c r="O5932" s="53"/>
    </row>
    <row r="5933" spans="15:15">
      <c r="O5933" s="53"/>
    </row>
    <row r="5934" spans="15:15">
      <c r="O5934" s="53"/>
    </row>
    <row r="5935" spans="15:15">
      <c r="O5935" s="53"/>
    </row>
    <row r="5936" spans="15:15">
      <c r="O5936" s="53"/>
    </row>
    <row r="5937" spans="15:15">
      <c r="O5937" s="53"/>
    </row>
    <row r="5938" spans="15:15">
      <c r="O5938" s="53"/>
    </row>
    <row r="5939" spans="15:15">
      <c r="O5939" s="53"/>
    </row>
    <row r="5940" spans="15:15">
      <c r="O5940" s="53"/>
    </row>
    <row r="5941" spans="15:15">
      <c r="O5941" s="53"/>
    </row>
    <row r="5942" spans="15:15">
      <c r="O5942" s="53"/>
    </row>
    <row r="5943" spans="15:15">
      <c r="O5943" s="53"/>
    </row>
    <row r="5944" spans="15:15">
      <c r="O5944" s="53"/>
    </row>
    <row r="5945" spans="15:15">
      <c r="O5945" s="53"/>
    </row>
    <row r="5946" spans="15:15">
      <c r="O5946" s="53"/>
    </row>
    <row r="5947" spans="15:15">
      <c r="O5947" s="53"/>
    </row>
    <row r="5948" spans="15:15">
      <c r="O5948" s="53"/>
    </row>
    <row r="5949" spans="15:15">
      <c r="O5949" s="53"/>
    </row>
    <row r="5950" spans="15:15">
      <c r="O5950" s="53"/>
    </row>
    <row r="5951" spans="15:15">
      <c r="O5951" s="53"/>
    </row>
    <row r="5952" spans="15:15">
      <c r="O5952" s="53"/>
    </row>
    <row r="5953" spans="15:15">
      <c r="O5953" s="53"/>
    </row>
    <row r="5954" spans="15:15">
      <c r="O5954" s="53"/>
    </row>
    <row r="5955" spans="15:15">
      <c r="O5955" s="53"/>
    </row>
    <row r="5956" spans="15:15">
      <c r="O5956" s="53"/>
    </row>
    <row r="5957" spans="15:15">
      <c r="O5957" s="53"/>
    </row>
    <row r="5958" spans="15:15">
      <c r="O5958" s="53"/>
    </row>
    <row r="5959" spans="15:15">
      <c r="O5959" s="53"/>
    </row>
    <row r="5960" spans="15:15">
      <c r="O5960" s="53"/>
    </row>
    <row r="5961" spans="15:15">
      <c r="O5961" s="53"/>
    </row>
    <row r="5962" spans="15:15">
      <c r="O5962" s="53"/>
    </row>
    <row r="5963" spans="15:15">
      <c r="O5963" s="53"/>
    </row>
    <row r="5964" spans="15:15">
      <c r="O5964" s="53"/>
    </row>
    <row r="5965" spans="15:15">
      <c r="O5965" s="53"/>
    </row>
    <row r="5966" spans="15:15">
      <c r="O5966" s="53"/>
    </row>
    <row r="5967" spans="15:15">
      <c r="O5967" s="53"/>
    </row>
    <row r="5968" spans="15:15">
      <c r="O5968" s="53"/>
    </row>
    <row r="5969" spans="15:15">
      <c r="O5969" s="53"/>
    </row>
    <row r="5970" spans="15:15">
      <c r="O5970" s="53"/>
    </row>
    <row r="5971" spans="15:15">
      <c r="O5971" s="53"/>
    </row>
    <row r="5972" spans="15:15">
      <c r="O5972" s="53"/>
    </row>
    <row r="5973" spans="15:15">
      <c r="O5973" s="53"/>
    </row>
    <row r="5974" spans="15:15">
      <c r="O5974" s="53"/>
    </row>
    <row r="5975" spans="15:15">
      <c r="O5975" s="53"/>
    </row>
    <row r="5976" spans="15:15">
      <c r="O5976" s="53"/>
    </row>
    <row r="5977" spans="15:15">
      <c r="O5977" s="53"/>
    </row>
    <row r="5978" spans="15:15">
      <c r="O5978" s="53"/>
    </row>
    <row r="5979" spans="15:15">
      <c r="O5979" s="53"/>
    </row>
    <row r="5980" spans="15:15">
      <c r="O5980" s="53"/>
    </row>
    <row r="5981" spans="15:15">
      <c r="O5981" s="53"/>
    </row>
    <row r="5982" spans="15:15">
      <c r="O5982" s="53"/>
    </row>
    <row r="5983" spans="15:15">
      <c r="O5983" s="53"/>
    </row>
    <row r="5984" spans="15:15">
      <c r="O5984" s="53"/>
    </row>
    <row r="5985" spans="15:15">
      <c r="O5985" s="53"/>
    </row>
    <row r="5986" spans="15:15">
      <c r="O5986" s="53"/>
    </row>
    <row r="5987" spans="15:15">
      <c r="O5987" s="53"/>
    </row>
    <row r="5988" spans="15:15">
      <c r="O5988" s="53"/>
    </row>
    <row r="5989" spans="15:15">
      <c r="O5989" s="53"/>
    </row>
    <row r="5990" spans="15:15">
      <c r="O5990" s="53"/>
    </row>
    <row r="5991" spans="15:15">
      <c r="O5991" s="53"/>
    </row>
    <row r="5992" spans="15:15">
      <c r="O5992" s="53"/>
    </row>
    <row r="5993" spans="15:15">
      <c r="O5993" s="53"/>
    </row>
    <row r="5994" spans="15:15">
      <c r="O5994" s="53"/>
    </row>
    <row r="5995" spans="15:15">
      <c r="O5995" s="53"/>
    </row>
    <row r="5996" spans="15:15">
      <c r="O5996" s="53"/>
    </row>
    <row r="5997" spans="15:15">
      <c r="O5997" s="53"/>
    </row>
    <row r="5998" spans="15:15">
      <c r="O5998" s="53"/>
    </row>
    <row r="5999" spans="15:15">
      <c r="O5999" s="53"/>
    </row>
    <row r="6000" spans="15:15">
      <c r="O6000" s="53"/>
    </row>
    <row r="6001" spans="15:15">
      <c r="O6001" s="53"/>
    </row>
    <row r="6002" spans="15:15">
      <c r="O6002" s="53"/>
    </row>
    <row r="6003" spans="15:15">
      <c r="O6003" s="53"/>
    </row>
    <row r="6004" spans="15:15">
      <c r="O6004" s="53"/>
    </row>
    <row r="6005" spans="15:15">
      <c r="O6005" s="53"/>
    </row>
    <row r="6006" spans="15:15">
      <c r="O6006" s="53"/>
    </row>
    <row r="6007" spans="15:15">
      <c r="O6007" s="53"/>
    </row>
    <row r="6008" spans="15:15">
      <c r="O6008" s="53"/>
    </row>
    <row r="6009" spans="15:15">
      <c r="O6009" s="53"/>
    </row>
    <row r="6010" spans="15:15">
      <c r="O6010" s="53"/>
    </row>
    <row r="6011" spans="15:15">
      <c r="O6011" s="53"/>
    </row>
    <row r="6012" spans="15:15">
      <c r="O6012" s="53"/>
    </row>
    <row r="6013" spans="15:15">
      <c r="O6013" s="53"/>
    </row>
    <row r="6014" spans="15:15">
      <c r="O6014" s="53"/>
    </row>
    <row r="6015" spans="15:15">
      <c r="O6015" s="53"/>
    </row>
    <row r="6016" spans="15:15">
      <c r="O6016" s="53"/>
    </row>
    <row r="6017" spans="15:15">
      <c r="O6017" s="53"/>
    </row>
    <row r="6018" spans="15:15">
      <c r="O6018" s="53"/>
    </row>
    <row r="6019" spans="15:15">
      <c r="O6019" s="53"/>
    </row>
    <row r="6020" spans="15:15">
      <c r="O6020" s="53"/>
    </row>
    <row r="6021" spans="15:15">
      <c r="O6021" s="53"/>
    </row>
    <row r="6022" spans="15:15">
      <c r="O6022" s="53"/>
    </row>
    <row r="6023" spans="15:15">
      <c r="O6023" s="53"/>
    </row>
    <row r="6024" spans="15:15">
      <c r="O6024" s="53"/>
    </row>
    <row r="6025" spans="15:15">
      <c r="O6025" s="53"/>
    </row>
    <row r="6026" spans="15:15">
      <c r="O6026" s="53"/>
    </row>
    <row r="6027" spans="15:15">
      <c r="O6027" s="53"/>
    </row>
    <row r="6028" spans="15:15">
      <c r="O6028" s="53"/>
    </row>
    <row r="6029" spans="15:15">
      <c r="O6029" s="53"/>
    </row>
    <row r="6030" spans="15:15">
      <c r="O6030" s="53"/>
    </row>
    <row r="6031" spans="15:15">
      <c r="O6031" s="53"/>
    </row>
    <row r="6032" spans="15:15">
      <c r="O6032" s="53"/>
    </row>
    <row r="6033" spans="15:15">
      <c r="O6033" s="53"/>
    </row>
    <row r="6034" spans="15:15">
      <c r="O6034" s="53"/>
    </row>
    <row r="6035" spans="15:15">
      <c r="O6035" s="53"/>
    </row>
    <row r="6036" spans="15:15">
      <c r="O6036" s="53"/>
    </row>
    <row r="6037" spans="15:15">
      <c r="O6037" s="53"/>
    </row>
    <row r="6038" spans="15:15">
      <c r="O6038" s="53"/>
    </row>
    <row r="6039" spans="15:15">
      <c r="O6039" s="53"/>
    </row>
    <row r="6040" spans="15:15">
      <c r="O6040" s="53"/>
    </row>
    <row r="6041" spans="15:15">
      <c r="O6041" s="53"/>
    </row>
    <row r="6042" spans="15:15">
      <c r="O6042" s="53"/>
    </row>
    <row r="6043" spans="15:15">
      <c r="O6043" s="53"/>
    </row>
    <row r="6044" spans="15:15">
      <c r="O6044" s="53"/>
    </row>
    <row r="6045" spans="15:15">
      <c r="O6045" s="53"/>
    </row>
    <row r="6046" spans="15:15">
      <c r="O6046" s="53"/>
    </row>
    <row r="6047" spans="15:15">
      <c r="O6047" s="53"/>
    </row>
    <row r="6048" spans="15:15">
      <c r="O6048" s="53"/>
    </row>
    <row r="6049" spans="15:15">
      <c r="O6049" s="53"/>
    </row>
    <row r="6050" spans="15:15">
      <c r="O6050" s="53"/>
    </row>
    <row r="6051" spans="15:15">
      <c r="O6051" s="53"/>
    </row>
    <row r="6052" spans="15:15">
      <c r="O6052" s="53"/>
    </row>
    <row r="6053" spans="15:15">
      <c r="O6053" s="53"/>
    </row>
    <row r="6054" spans="15:15">
      <c r="O6054" s="53"/>
    </row>
    <row r="6055" spans="15:15">
      <c r="O6055" s="53"/>
    </row>
    <row r="6056" spans="15:15">
      <c r="O6056" s="53"/>
    </row>
    <row r="6057" spans="15:15">
      <c r="O6057" s="53"/>
    </row>
    <row r="6058" spans="15:15">
      <c r="O6058" s="53"/>
    </row>
    <row r="6059" spans="15:15">
      <c r="O6059" s="53"/>
    </row>
    <row r="6060" spans="15:15">
      <c r="O6060" s="53"/>
    </row>
    <row r="6061" spans="15:15">
      <c r="O6061" s="53"/>
    </row>
    <row r="6062" spans="15:15">
      <c r="O6062" s="53"/>
    </row>
    <row r="6063" spans="15:15">
      <c r="O6063" s="53"/>
    </row>
    <row r="6064" spans="15:15">
      <c r="O6064" s="53"/>
    </row>
    <row r="6065" spans="15:15">
      <c r="O6065" s="53"/>
    </row>
    <row r="6066" spans="15:15">
      <c r="O6066" s="53"/>
    </row>
    <row r="6067" spans="15:15">
      <c r="O6067" s="53"/>
    </row>
    <row r="6068" spans="15:15">
      <c r="O6068" s="53"/>
    </row>
    <row r="6069" spans="15:15">
      <c r="O6069" s="53"/>
    </row>
    <row r="6070" spans="15:15">
      <c r="O6070" s="53"/>
    </row>
    <row r="6071" spans="15:15">
      <c r="O6071" s="53"/>
    </row>
    <row r="6072" spans="15:15">
      <c r="O6072" s="53"/>
    </row>
    <row r="6073" spans="15:15">
      <c r="O6073" s="53"/>
    </row>
    <row r="6074" spans="15:15">
      <c r="O6074" s="53"/>
    </row>
    <row r="6075" spans="15:15">
      <c r="O6075" s="53"/>
    </row>
    <row r="6076" spans="15:15">
      <c r="O6076" s="53"/>
    </row>
    <row r="6077" spans="15:15">
      <c r="O6077" s="53"/>
    </row>
    <row r="6078" spans="15:15">
      <c r="O6078" s="53"/>
    </row>
    <row r="6079" spans="15:15">
      <c r="O6079" s="53"/>
    </row>
    <row r="6080" spans="15:15">
      <c r="O6080" s="53"/>
    </row>
    <row r="6081" spans="15:15">
      <c r="O6081" s="53"/>
    </row>
    <row r="6082" spans="15:15">
      <c r="O6082" s="53"/>
    </row>
    <row r="6083" spans="15:15">
      <c r="O6083" s="53"/>
    </row>
    <row r="6084" spans="15:15">
      <c r="O6084" s="53"/>
    </row>
    <row r="6085" spans="15:15">
      <c r="O6085" s="53"/>
    </row>
    <row r="6086" spans="15:15">
      <c r="O6086" s="53"/>
    </row>
    <row r="6087" spans="15:15">
      <c r="O6087" s="53"/>
    </row>
    <row r="6088" spans="15:15">
      <c r="O6088" s="53"/>
    </row>
    <row r="6089" spans="15:15">
      <c r="O6089" s="53"/>
    </row>
    <row r="6090" spans="15:15">
      <c r="O6090" s="53"/>
    </row>
    <row r="6091" spans="15:15">
      <c r="O6091" s="53"/>
    </row>
    <row r="6092" spans="15:15">
      <c r="O6092" s="53"/>
    </row>
    <row r="6093" spans="15:15">
      <c r="O6093" s="53"/>
    </row>
    <row r="6094" spans="15:15">
      <c r="O6094" s="53"/>
    </row>
    <row r="6095" spans="15:15">
      <c r="O6095" s="53"/>
    </row>
    <row r="6096" spans="15:15">
      <c r="O6096" s="53"/>
    </row>
    <row r="6097" spans="15:15">
      <c r="O6097" s="53"/>
    </row>
    <row r="6098" spans="15:15">
      <c r="O6098" s="53"/>
    </row>
    <row r="6099" spans="15:15">
      <c r="O6099" s="53"/>
    </row>
    <row r="6100" spans="15:15">
      <c r="O6100" s="53"/>
    </row>
    <row r="6101" spans="15:15">
      <c r="O6101" s="53"/>
    </row>
    <row r="6102" spans="15:15">
      <c r="O6102" s="53"/>
    </row>
    <row r="6103" spans="15:15">
      <c r="O6103" s="53"/>
    </row>
    <row r="6104" spans="15:15">
      <c r="O6104" s="53"/>
    </row>
    <row r="6105" spans="15:15">
      <c r="O6105" s="53"/>
    </row>
    <row r="6106" spans="15:15">
      <c r="O6106" s="53"/>
    </row>
    <row r="6107" spans="15:15">
      <c r="O6107" s="53"/>
    </row>
    <row r="6108" spans="15:15">
      <c r="O6108" s="53"/>
    </row>
    <row r="6109" spans="15:15">
      <c r="O6109" s="53"/>
    </row>
    <row r="6110" spans="15:15">
      <c r="O6110" s="53"/>
    </row>
    <row r="6111" spans="15:15">
      <c r="O6111" s="53"/>
    </row>
    <row r="6112" spans="15:15">
      <c r="O6112" s="53"/>
    </row>
    <row r="6113" spans="15:15">
      <c r="O6113" s="53"/>
    </row>
    <row r="6114" spans="15:15">
      <c r="O6114" s="53"/>
    </row>
    <row r="6115" spans="15:15">
      <c r="O6115" s="53"/>
    </row>
    <row r="6116" spans="15:15">
      <c r="O6116" s="53"/>
    </row>
    <row r="6117" spans="15:15">
      <c r="O6117" s="53"/>
    </row>
    <row r="6118" spans="15:15">
      <c r="O6118" s="53"/>
    </row>
    <row r="6119" spans="15:15">
      <c r="O6119" s="53"/>
    </row>
    <row r="6120" spans="15:15">
      <c r="O6120" s="53"/>
    </row>
    <row r="6121" spans="15:15">
      <c r="O6121" s="53"/>
    </row>
    <row r="6122" spans="15:15">
      <c r="O6122" s="53"/>
    </row>
    <row r="6123" spans="15:15">
      <c r="O6123" s="53"/>
    </row>
    <row r="6124" spans="15:15">
      <c r="O6124" s="53"/>
    </row>
    <row r="6125" spans="15:15">
      <c r="O6125" s="53"/>
    </row>
    <row r="6126" spans="15:15">
      <c r="O6126" s="53"/>
    </row>
    <row r="6127" spans="15:15">
      <c r="O6127" s="53"/>
    </row>
    <row r="6128" spans="15:15">
      <c r="O6128" s="53"/>
    </row>
    <row r="6129" spans="15:15">
      <c r="O6129" s="53"/>
    </row>
    <row r="6130" spans="15:15">
      <c r="O6130" s="53"/>
    </row>
    <row r="6131" spans="15:15">
      <c r="O6131" s="53"/>
    </row>
    <row r="6132" spans="15:15">
      <c r="O6132" s="53"/>
    </row>
    <row r="6133" spans="15:15">
      <c r="O6133" s="53"/>
    </row>
    <row r="6134" spans="15:15">
      <c r="O6134" s="53"/>
    </row>
    <row r="6135" spans="15:15">
      <c r="O6135" s="53"/>
    </row>
    <row r="6136" spans="15:15">
      <c r="O6136" s="53"/>
    </row>
    <row r="6137" spans="15:15">
      <c r="O6137" s="53"/>
    </row>
    <row r="6138" spans="15:15">
      <c r="O6138" s="53"/>
    </row>
    <row r="6139" spans="15:15">
      <c r="O6139" s="53"/>
    </row>
    <row r="6140" spans="15:15">
      <c r="O6140" s="53"/>
    </row>
    <row r="6141" spans="15:15">
      <c r="O6141" s="53"/>
    </row>
    <row r="6142" spans="15:15">
      <c r="O6142" s="53"/>
    </row>
    <row r="6143" spans="15:15">
      <c r="O6143" s="53"/>
    </row>
    <row r="6144" spans="15:15">
      <c r="O6144" s="53"/>
    </row>
    <row r="6145" spans="15:15">
      <c r="O6145" s="53"/>
    </row>
    <row r="6146" spans="15:15">
      <c r="O6146" s="53"/>
    </row>
    <row r="6147" spans="15:15">
      <c r="O6147" s="53"/>
    </row>
    <row r="6148" spans="15:15">
      <c r="O6148" s="53"/>
    </row>
    <row r="6149" spans="15:15">
      <c r="O6149" s="53"/>
    </row>
    <row r="6150" spans="15:15">
      <c r="O6150" s="53"/>
    </row>
    <row r="6151" spans="15:15">
      <c r="O6151" s="53"/>
    </row>
    <row r="6152" spans="15:15">
      <c r="O6152" s="53"/>
    </row>
    <row r="6153" spans="15:15">
      <c r="O6153" s="53"/>
    </row>
    <row r="6154" spans="15:15">
      <c r="O6154" s="53"/>
    </row>
    <row r="6155" spans="15:15">
      <c r="O6155" s="53"/>
    </row>
    <row r="6156" spans="15:15">
      <c r="O6156" s="53"/>
    </row>
    <row r="6157" spans="15:15">
      <c r="O6157" s="53"/>
    </row>
    <row r="6158" spans="15:15">
      <c r="O6158" s="53"/>
    </row>
    <row r="6159" spans="15:15">
      <c r="O6159" s="53"/>
    </row>
    <row r="6160" spans="15:15">
      <c r="O6160" s="53"/>
    </row>
    <row r="6161" spans="15:15">
      <c r="O6161" s="53"/>
    </row>
    <row r="6162" spans="15:15">
      <c r="O6162" s="53"/>
    </row>
    <row r="6163" spans="15:15">
      <c r="O6163" s="53"/>
    </row>
    <row r="6164" spans="15:15">
      <c r="O6164" s="53"/>
    </row>
    <row r="6165" spans="15:15">
      <c r="O6165" s="53"/>
    </row>
    <row r="6166" spans="15:15">
      <c r="O6166" s="53"/>
    </row>
    <row r="6167" spans="15:15">
      <c r="O6167" s="53"/>
    </row>
    <row r="6168" spans="15:15">
      <c r="O6168" s="53"/>
    </row>
    <row r="6169" spans="15:15">
      <c r="O6169" s="53"/>
    </row>
    <row r="6170" spans="15:15">
      <c r="O6170" s="53"/>
    </row>
    <row r="6171" spans="15:15">
      <c r="O6171" s="53"/>
    </row>
    <row r="6172" spans="15:15">
      <c r="O6172" s="53"/>
    </row>
    <row r="6173" spans="15:15">
      <c r="O6173" s="53"/>
    </row>
    <row r="6174" spans="15:15">
      <c r="O6174" s="53"/>
    </row>
    <row r="6175" spans="15:15">
      <c r="O6175" s="53"/>
    </row>
    <row r="6176" spans="15:15">
      <c r="O6176" s="53"/>
    </row>
    <row r="6177" spans="15:15">
      <c r="O6177" s="53"/>
    </row>
    <row r="6178" spans="15:15">
      <c r="O6178" s="53"/>
    </row>
    <row r="6179" spans="15:15">
      <c r="O6179" s="53"/>
    </row>
    <row r="6180" spans="15:15">
      <c r="O6180" s="53"/>
    </row>
    <row r="6181" spans="15:15">
      <c r="O6181" s="53"/>
    </row>
    <row r="6182" spans="15:15">
      <c r="O6182" s="53"/>
    </row>
    <row r="6183" spans="15:15">
      <c r="O6183" s="53"/>
    </row>
    <row r="6184" spans="15:15">
      <c r="O6184" s="53"/>
    </row>
    <row r="6185" spans="15:15">
      <c r="O6185" s="53"/>
    </row>
    <row r="6186" spans="15:15">
      <c r="O6186" s="53"/>
    </row>
    <row r="6187" spans="15:15">
      <c r="O6187" s="53"/>
    </row>
    <row r="6188" spans="15:15">
      <c r="O6188" s="53"/>
    </row>
    <row r="6189" spans="15:15">
      <c r="O6189" s="53"/>
    </row>
    <row r="6190" spans="15:15">
      <c r="O6190" s="53"/>
    </row>
    <row r="6191" spans="15:15">
      <c r="O6191" s="53"/>
    </row>
    <row r="6192" spans="15:15">
      <c r="O6192" s="53"/>
    </row>
    <row r="6193" spans="15:15">
      <c r="O6193" s="53"/>
    </row>
    <row r="6194" spans="15:15">
      <c r="O6194" s="53"/>
    </row>
    <row r="6195" spans="15:15">
      <c r="O6195" s="53"/>
    </row>
    <row r="6196" spans="15:15">
      <c r="O6196" s="53"/>
    </row>
    <row r="6197" spans="15:15">
      <c r="O6197" s="53"/>
    </row>
    <row r="6198" spans="15:15">
      <c r="O6198" s="53"/>
    </row>
    <row r="6199" spans="15:15">
      <c r="O6199" s="53"/>
    </row>
    <row r="6200" spans="15:15">
      <c r="O6200" s="53"/>
    </row>
    <row r="6201" spans="15:15">
      <c r="O6201" s="53"/>
    </row>
    <row r="6202" spans="15:15">
      <c r="O6202" s="53"/>
    </row>
    <row r="6203" spans="15:15">
      <c r="O6203" s="53"/>
    </row>
    <row r="6204" spans="15:15">
      <c r="O6204" s="53"/>
    </row>
    <row r="6205" spans="15:15">
      <c r="O6205" s="53"/>
    </row>
    <row r="6206" spans="15:15">
      <c r="O6206" s="53"/>
    </row>
    <row r="6207" spans="15:15">
      <c r="O6207" s="53"/>
    </row>
    <row r="6208" spans="15:15">
      <c r="O6208" s="53"/>
    </row>
    <row r="6209" spans="15:15">
      <c r="O6209" s="53"/>
    </row>
    <row r="6210" spans="15:15">
      <c r="O6210" s="53"/>
    </row>
    <row r="6211" spans="15:15">
      <c r="O6211" s="53"/>
    </row>
    <row r="6212" spans="15:15">
      <c r="O6212" s="53"/>
    </row>
    <row r="6213" spans="15:15">
      <c r="O6213" s="53"/>
    </row>
    <row r="6214" spans="15:15">
      <c r="O6214" s="53"/>
    </row>
    <row r="6215" spans="15:15">
      <c r="O6215" s="53"/>
    </row>
    <row r="6216" spans="15:15">
      <c r="O6216" s="53"/>
    </row>
    <row r="6217" spans="15:15">
      <c r="O6217" s="53"/>
    </row>
    <row r="6218" spans="15:15">
      <c r="O6218" s="53"/>
    </row>
    <row r="6219" spans="15:15">
      <c r="O6219" s="53"/>
    </row>
    <row r="6220" spans="15:15">
      <c r="O6220" s="53"/>
    </row>
    <row r="6221" spans="15:15">
      <c r="O6221" s="53"/>
    </row>
    <row r="6222" spans="15:15">
      <c r="O6222" s="53"/>
    </row>
    <row r="6223" spans="15:15">
      <c r="O6223" s="53"/>
    </row>
    <row r="6224" spans="15:15">
      <c r="O6224" s="53"/>
    </row>
    <row r="6225" spans="15:15">
      <c r="O6225" s="53"/>
    </row>
    <row r="6226" spans="15:15">
      <c r="O6226" s="53"/>
    </row>
    <row r="6227" spans="15:15">
      <c r="O6227" s="53"/>
    </row>
    <row r="6228" spans="15:15">
      <c r="O6228" s="53"/>
    </row>
    <row r="6229" spans="15:15">
      <c r="O6229" s="53"/>
    </row>
    <row r="6230" spans="15:15">
      <c r="O6230" s="53"/>
    </row>
    <row r="6231" spans="15:15">
      <c r="O6231" s="53"/>
    </row>
    <row r="6232" spans="15:15">
      <c r="O6232" s="53"/>
    </row>
    <row r="6233" spans="15:15">
      <c r="O6233" s="53"/>
    </row>
    <row r="6234" spans="15:15">
      <c r="O6234" s="53"/>
    </row>
    <row r="6235" spans="15:15">
      <c r="O6235" s="53"/>
    </row>
    <row r="6236" spans="15:15">
      <c r="O6236" s="53"/>
    </row>
    <row r="6237" spans="15:15">
      <c r="O6237" s="53"/>
    </row>
    <row r="6238" spans="15:15">
      <c r="O6238" s="53"/>
    </row>
    <row r="6239" spans="15:15">
      <c r="O6239" s="53"/>
    </row>
    <row r="6240" spans="15:15">
      <c r="O6240" s="53"/>
    </row>
    <row r="6241" spans="15:15">
      <c r="O6241" s="53"/>
    </row>
    <row r="6242" spans="15:15">
      <c r="O6242" s="53"/>
    </row>
    <row r="6243" spans="15:15">
      <c r="O6243" s="53"/>
    </row>
    <row r="6244" spans="15:15">
      <c r="O6244" s="53"/>
    </row>
    <row r="6245" spans="15:15">
      <c r="O6245" s="53"/>
    </row>
    <row r="6246" spans="15:15">
      <c r="O6246" s="53"/>
    </row>
    <row r="6247" spans="15:15">
      <c r="O6247" s="53"/>
    </row>
    <row r="6248" spans="15:15">
      <c r="O6248" s="53"/>
    </row>
    <row r="6249" spans="15:15">
      <c r="O6249" s="53"/>
    </row>
    <row r="6250" spans="15:15">
      <c r="O6250" s="53"/>
    </row>
    <row r="6251" spans="15:15">
      <c r="O6251" s="53"/>
    </row>
    <row r="6252" spans="15:15">
      <c r="O6252" s="53"/>
    </row>
    <row r="6253" spans="15:15">
      <c r="O6253" s="53"/>
    </row>
    <row r="6254" spans="15:15">
      <c r="O6254" s="53"/>
    </row>
    <row r="6255" spans="15:15">
      <c r="O6255" s="53"/>
    </row>
    <row r="6256" spans="15:15">
      <c r="O6256" s="53"/>
    </row>
    <row r="6257" spans="15:15">
      <c r="O6257" s="53"/>
    </row>
    <row r="6258" spans="15:15">
      <c r="O6258" s="53"/>
    </row>
    <row r="6259" spans="15:15">
      <c r="O6259" s="53"/>
    </row>
    <row r="6260" spans="15:15">
      <c r="O6260" s="53"/>
    </row>
    <row r="6261" spans="15:15">
      <c r="O6261" s="53"/>
    </row>
    <row r="6262" spans="15:15">
      <c r="O6262" s="53"/>
    </row>
    <row r="6263" spans="15:15">
      <c r="O6263" s="53"/>
    </row>
    <row r="6264" spans="15:15">
      <c r="O6264" s="53"/>
    </row>
    <row r="6265" spans="15:15">
      <c r="O6265" s="53"/>
    </row>
    <row r="6266" spans="15:15">
      <c r="O6266" s="53"/>
    </row>
    <row r="6267" spans="15:15">
      <c r="O6267" s="53"/>
    </row>
    <row r="6268" spans="15:15">
      <c r="O6268" s="53"/>
    </row>
    <row r="6269" spans="15:15">
      <c r="O6269" s="53"/>
    </row>
    <row r="6270" spans="15:15">
      <c r="O6270" s="53"/>
    </row>
    <row r="6271" spans="15:15">
      <c r="O6271" s="53"/>
    </row>
    <row r="6272" spans="15:15">
      <c r="O6272" s="53"/>
    </row>
    <row r="6273" spans="15:15">
      <c r="O6273" s="53"/>
    </row>
    <row r="6274" spans="15:15">
      <c r="O6274" s="53"/>
    </row>
    <row r="6275" spans="15:15">
      <c r="O6275" s="53"/>
    </row>
    <row r="6276" spans="15:15">
      <c r="O6276" s="53"/>
    </row>
    <row r="6277" spans="15:15">
      <c r="O6277" s="53"/>
    </row>
    <row r="6278" spans="15:15">
      <c r="O6278" s="53"/>
    </row>
    <row r="6279" spans="15:15">
      <c r="O6279" s="53"/>
    </row>
    <row r="6280" spans="15:15">
      <c r="O6280" s="53"/>
    </row>
    <row r="6281" spans="15:15">
      <c r="O6281" s="53"/>
    </row>
    <row r="6282" spans="15:15">
      <c r="O6282" s="53"/>
    </row>
    <row r="6283" spans="15:15">
      <c r="O6283" s="53"/>
    </row>
    <row r="6284" spans="15:15">
      <c r="O6284" s="53"/>
    </row>
    <row r="6285" spans="15:15">
      <c r="O6285" s="53"/>
    </row>
    <row r="6286" spans="15:15">
      <c r="O6286" s="53"/>
    </row>
    <row r="6287" spans="15:15">
      <c r="O6287" s="53"/>
    </row>
    <row r="6288" spans="15:15">
      <c r="O6288" s="53"/>
    </row>
    <row r="6289" spans="15:15">
      <c r="O6289" s="53"/>
    </row>
    <row r="6290" spans="15:15">
      <c r="O6290" s="53"/>
    </row>
    <row r="6291" spans="15:15">
      <c r="O6291" s="53"/>
    </row>
    <row r="6292" spans="15:15">
      <c r="O6292" s="53"/>
    </row>
    <row r="6293" spans="15:15">
      <c r="O6293" s="53"/>
    </row>
    <row r="6294" spans="15:15">
      <c r="O6294" s="53"/>
    </row>
    <row r="6295" spans="15:15">
      <c r="O6295" s="53"/>
    </row>
    <row r="6296" spans="15:15">
      <c r="O6296" s="53"/>
    </row>
    <row r="6297" spans="15:15">
      <c r="O6297" s="53"/>
    </row>
    <row r="6298" spans="15:15">
      <c r="O6298" s="53"/>
    </row>
    <row r="6299" spans="15:15">
      <c r="O6299" s="53"/>
    </row>
    <row r="6300" spans="15:15">
      <c r="O6300" s="53"/>
    </row>
    <row r="6301" spans="15:15">
      <c r="O6301" s="53"/>
    </row>
    <row r="6302" spans="15:15">
      <c r="O6302" s="53"/>
    </row>
    <row r="6303" spans="15:15">
      <c r="O6303" s="53"/>
    </row>
    <row r="6304" spans="15:15">
      <c r="O6304" s="53"/>
    </row>
    <row r="6305" spans="15:15">
      <c r="O6305" s="53"/>
    </row>
    <row r="6306" spans="15:15">
      <c r="O6306" s="53"/>
    </row>
    <row r="6307" spans="15:15">
      <c r="O6307" s="53"/>
    </row>
    <row r="6308" spans="15:15">
      <c r="O6308" s="53"/>
    </row>
    <row r="6309" spans="15:15">
      <c r="O6309" s="53"/>
    </row>
    <row r="6310" spans="15:15">
      <c r="O6310" s="53"/>
    </row>
    <row r="6311" spans="15:15">
      <c r="O6311" s="53"/>
    </row>
    <row r="6312" spans="15:15">
      <c r="O6312" s="53"/>
    </row>
    <row r="6313" spans="15:15">
      <c r="O6313" s="53"/>
    </row>
    <row r="6314" spans="15:15">
      <c r="O6314" s="53"/>
    </row>
    <row r="6315" spans="15:15">
      <c r="O6315" s="53"/>
    </row>
    <row r="6316" spans="15:15">
      <c r="O6316" s="53"/>
    </row>
    <row r="6317" spans="15:15">
      <c r="O6317" s="53"/>
    </row>
    <row r="6318" spans="15:15">
      <c r="O6318" s="53"/>
    </row>
    <row r="6319" spans="15:15">
      <c r="O6319" s="53"/>
    </row>
    <row r="6320" spans="15:15">
      <c r="O6320" s="53"/>
    </row>
    <row r="6321" spans="15:15">
      <c r="O6321" s="53"/>
    </row>
    <row r="6322" spans="15:15">
      <c r="O6322" s="53"/>
    </row>
    <row r="6323" spans="15:15">
      <c r="O6323" s="53"/>
    </row>
    <row r="6324" spans="15:15">
      <c r="O6324" s="53"/>
    </row>
    <row r="6325" spans="15:15">
      <c r="O6325" s="53"/>
    </row>
    <row r="6326" spans="15:15">
      <c r="O6326" s="53"/>
    </row>
    <row r="6327" spans="15:15">
      <c r="O6327" s="53"/>
    </row>
    <row r="6328" spans="15:15">
      <c r="O6328" s="53"/>
    </row>
    <row r="6329" spans="15:15">
      <c r="O6329" s="53"/>
    </row>
    <row r="6330" spans="15:15">
      <c r="O6330" s="53"/>
    </row>
    <row r="6331" spans="15:15">
      <c r="O6331" s="53"/>
    </row>
    <row r="6332" spans="15:15">
      <c r="O6332" s="53"/>
    </row>
    <row r="6333" spans="15:15">
      <c r="O6333" s="53"/>
    </row>
    <row r="6334" spans="15:15">
      <c r="O6334" s="53"/>
    </row>
    <row r="6335" spans="15:15">
      <c r="O6335" s="53"/>
    </row>
    <row r="6336" spans="15:15">
      <c r="O6336" s="53"/>
    </row>
    <row r="6337" spans="15:15">
      <c r="O6337" s="53"/>
    </row>
    <row r="6338" spans="15:15">
      <c r="O6338" s="53"/>
    </row>
    <row r="6339" spans="15:15">
      <c r="O6339" s="53"/>
    </row>
    <row r="6340" spans="15:15">
      <c r="O6340" s="53"/>
    </row>
    <row r="6341" spans="15:15">
      <c r="O6341" s="53"/>
    </row>
    <row r="6342" spans="15:15">
      <c r="O6342" s="53"/>
    </row>
    <row r="6343" spans="15:15">
      <c r="O6343" s="53"/>
    </row>
    <row r="6344" spans="15:15">
      <c r="O6344" s="53"/>
    </row>
    <row r="6345" spans="15:15">
      <c r="O6345" s="53"/>
    </row>
    <row r="6346" spans="15:15">
      <c r="O6346" s="53"/>
    </row>
    <row r="6347" spans="15:15">
      <c r="O6347" s="53"/>
    </row>
    <row r="6348" spans="15:15">
      <c r="O6348" s="53"/>
    </row>
    <row r="6349" spans="15:15">
      <c r="O6349" s="53"/>
    </row>
    <row r="6350" spans="15:15">
      <c r="O6350" s="53"/>
    </row>
    <row r="6351" spans="15:15">
      <c r="O6351" s="53"/>
    </row>
    <row r="6352" spans="15:15">
      <c r="O6352" s="53"/>
    </row>
    <row r="6353" spans="15:15">
      <c r="O6353" s="53"/>
    </row>
    <row r="6354" spans="15:15">
      <c r="O6354" s="53"/>
    </row>
    <row r="6355" spans="15:15">
      <c r="O6355" s="53"/>
    </row>
    <row r="6356" spans="15:15">
      <c r="O6356" s="53"/>
    </row>
    <row r="6357" spans="15:15">
      <c r="O6357" s="53"/>
    </row>
    <row r="6358" spans="15:15">
      <c r="O6358" s="53"/>
    </row>
    <row r="6359" spans="15:15">
      <c r="O6359" s="53"/>
    </row>
    <row r="6360" spans="15:15">
      <c r="O6360" s="53"/>
    </row>
    <row r="6361" spans="15:15">
      <c r="O6361" s="53"/>
    </row>
    <row r="6362" spans="15:15">
      <c r="O6362" s="53"/>
    </row>
    <row r="6363" spans="15:15">
      <c r="O6363" s="53"/>
    </row>
    <row r="6364" spans="15:15">
      <c r="O6364" s="53"/>
    </row>
    <row r="6365" spans="15:15">
      <c r="O6365" s="53"/>
    </row>
    <row r="6366" spans="15:15">
      <c r="O6366" s="53"/>
    </row>
    <row r="6367" spans="15:15">
      <c r="O6367" s="53"/>
    </row>
    <row r="6368" spans="15:15">
      <c r="O6368" s="53"/>
    </row>
    <row r="6369" spans="15:15">
      <c r="O6369" s="53"/>
    </row>
    <row r="6370" spans="15:15">
      <c r="O6370" s="53"/>
    </row>
    <row r="6371" spans="15:15">
      <c r="O6371" s="53"/>
    </row>
    <row r="6372" spans="15:15">
      <c r="O6372" s="53"/>
    </row>
    <row r="6373" spans="15:15">
      <c r="O6373" s="53"/>
    </row>
    <row r="6374" spans="15:15">
      <c r="O6374" s="53"/>
    </row>
    <row r="6375" spans="15:15">
      <c r="O6375" s="53"/>
    </row>
    <row r="6376" spans="15:15">
      <c r="O6376" s="53"/>
    </row>
    <row r="6377" spans="15:15">
      <c r="O6377" s="53"/>
    </row>
    <row r="6378" spans="15:15">
      <c r="O6378" s="53"/>
    </row>
    <row r="6379" spans="15:15">
      <c r="O6379" s="53"/>
    </row>
    <row r="6380" spans="15:15">
      <c r="O6380" s="53"/>
    </row>
    <row r="6381" spans="15:15">
      <c r="O6381" s="53"/>
    </row>
    <row r="6382" spans="15:15">
      <c r="O6382" s="53"/>
    </row>
    <row r="6383" spans="15:15">
      <c r="O6383" s="53"/>
    </row>
    <row r="6384" spans="15:15">
      <c r="O6384" s="53"/>
    </row>
    <row r="6385" spans="15:15">
      <c r="O6385" s="53"/>
    </row>
    <row r="6386" spans="15:15">
      <c r="O6386" s="53"/>
    </row>
    <row r="6387" spans="15:15">
      <c r="O6387" s="53"/>
    </row>
    <row r="6388" spans="15:15">
      <c r="O6388" s="53"/>
    </row>
    <row r="6389" spans="15:15">
      <c r="O6389" s="53"/>
    </row>
    <row r="6390" spans="15:15">
      <c r="O6390" s="53"/>
    </row>
    <row r="6391" spans="15:15">
      <c r="O6391" s="53"/>
    </row>
    <row r="6392" spans="15:15">
      <c r="O6392" s="53"/>
    </row>
    <row r="6393" spans="15:15">
      <c r="O6393" s="53"/>
    </row>
    <row r="6394" spans="15:15">
      <c r="O6394" s="53"/>
    </row>
    <row r="6395" spans="15:15">
      <c r="O6395" s="53"/>
    </row>
    <row r="6396" spans="15:15">
      <c r="O6396" s="53"/>
    </row>
    <row r="6397" spans="15:15">
      <c r="O6397" s="53"/>
    </row>
    <row r="6398" spans="15:15">
      <c r="O6398" s="53"/>
    </row>
    <row r="6399" spans="15:15">
      <c r="O6399" s="53"/>
    </row>
    <row r="6400" spans="15:15">
      <c r="O6400" s="53"/>
    </row>
    <row r="6401" spans="15:15">
      <c r="O6401" s="53"/>
    </row>
    <row r="6402" spans="15:15">
      <c r="O6402" s="53"/>
    </row>
    <row r="6403" spans="15:15">
      <c r="O6403" s="53"/>
    </row>
    <row r="6404" spans="15:15">
      <c r="O6404" s="53"/>
    </row>
    <row r="6405" spans="15:15">
      <c r="O6405" s="53"/>
    </row>
    <row r="6406" spans="15:15">
      <c r="O6406" s="53"/>
    </row>
    <row r="6407" spans="15:15">
      <c r="O6407" s="53"/>
    </row>
    <row r="6408" spans="15:15">
      <c r="O6408" s="53"/>
    </row>
    <row r="6409" spans="15:15">
      <c r="O6409" s="53"/>
    </row>
    <row r="6410" spans="15:15">
      <c r="O6410" s="53"/>
    </row>
    <row r="6411" spans="15:15">
      <c r="O6411" s="53"/>
    </row>
    <row r="6412" spans="15:15">
      <c r="O6412" s="53"/>
    </row>
    <row r="6413" spans="15:15">
      <c r="O6413" s="53"/>
    </row>
    <row r="6414" spans="15:15">
      <c r="O6414" s="53"/>
    </row>
    <row r="6415" spans="15:15">
      <c r="O6415" s="53"/>
    </row>
    <row r="6416" spans="15:15">
      <c r="O6416" s="53"/>
    </row>
    <row r="6417" spans="15:15">
      <c r="O6417" s="53"/>
    </row>
    <row r="6418" spans="15:15">
      <c r="O6418" s="53"/>
    </row>
    <row r="6419" spans="15:15">
      <c r="O6419" s="53"/>
    </row>
    <row r="6420" spans="15:15">
      <c r="O6420" s="53"/>
    </row>
    <row r="6421" spans="15:15">
      <c r="O6421" s="53"/>
    </row>
    <row r="6422" spans="15:15">
      <c r="O6422" s="53"/>
    </row>
    <row r="6423" spans="15:15">
      <c r="O6423" s="53"/>
    </row>
    <row r="6424" spans="15:15">
      <c r="O6424" s="53"/>
    </row>
    <row r="6425" spans="15:15">
      <c r="O6425" s="53"/>
    </row>
    <row r="6426" spans="15:15">
      <c r="O6426" s="53"/>
    </row>
    <row r="6427" spans="15:15">
      <c r="O6427" s="53"/>
    </row>
    <row r="6428" spans="15:15">
      <c r="O6428" s="53"/>
    </row>
    <row r="6429" spans="15:15">
      <c r="O6429" s="53"/>
    </row>
    <row r="6430" spans="15:15">
      <c r="O6430" s="53"/>
    </row>
    <row r="6431" spans="15:15">
      <c r="O6431" s="53"/>
    </row>
    <row r="6432" spans="15:15">
      <c r="O6432" s="53"/>
    </row>
    <row r="6433" spans="15:15">
      <c r="O6433" s="53"/>
    </row>
    <row r="6434" spans="15:15">
      <c r="O6434" s="53"/>
    </row>
    <row r="6435" spans="15:15">
      <c r="O6435" s="53"/>
    </row>
    <row r="6436" spans="15:15">
      <c r="O6436" s="53"/>
    </row>
    <row r="6437" spans="15:15">
      <c r="O6437" s="53"/>
    </row>
    <row r="6438" spans="15:15">
      <c r="O6438" s="53"/>
    </row>
    <row r="6439" spans="15:15">
      <c r="O6439" s="53"/>
    </row>
    <row r="6440" spans="15:15">
      <c r="O6440" s="53"/>
    </row>
    <row r="6441" spans="15:15">
      <c r="O6441" s="53"/>
    </row>
    <row r="6442" spans="15:15">
      <c r="O6442" s="53"/>
    </row>
    <row r="6443" spans="15:15">
      <c r="O6443" s="53"/>
    </row>
    <row r="6444" spans="15:15">
      <c r="O6444" s="53"/>
    </row>
    <row r="6445" spans="15:15">
      <c r="O6445" s="53"/>
    </row>
    <row r="6446" spans="15:15">
      <c r="O6446" s="53"/>
    </row>
    <row r="6447" spans="15:15">
      <c r="O6447" s="53"/>
    </row>
    <row r="6448" spans="15:15">
      <c r="O6448" s="53"/>
    </row>
    <row r="6449" spans="15:15">
      <c r="O6449" s="53"/>
    </row>
    <row r="6450" spans="15:15">
      <c r="O6450" s="53"/>
    </row>
    <row r="6451" spans="15:15">
      <c r="O6451" s="53"/>
    </row>
    <row r="6452" spans="15:15">
      <c r="O6452" s="53"/>
    </row>
    <row r="6453" spans="15:15">
      <c r="O6453" s="53"/>
    </row>
    <row r="6454" spans="15:15">
      <c r="O6454" s="53"/>
    </row>
    <row r="6455" spans="15:15">
      <c r="O6455" s="53"/>
    </row>
    <row r="6456" spans="15:15">
      <c r="O6456" s="53"/>
    </row>
    <row r="6457" spans="15:15">
      <c r="O6457" s="53"/>
    </row>
    <row r="6458" spans="15:15">
      <c r="O6458" s="53"/>
    </row>
    <row r="6459" spans="15:15">
      <c r="O6459" s="53"/>
    </row>
    <row r="6460" spans="15:15">
      <c r="O6460" s="53"/>
    </row>
    <row r="6461" spans="15:15">
      <c r="O6461" s="53"/>
    </row>
    <row r="6462" spans="15:15">
      <c r="O6462" s="53"/>
    </row>
    <row r="6463" spans="15:15">
      <c r="O6463" s="53"/>
    </row>
    <row r="6464" spans="15:15">
      <c r="O6464" s="53"/>
    </row>
    <row r="6465" spans="15:15">
      <c r="O6465" s="53"/>
    </row>
    <row r="6466" spans="15:15">
      <c r="O6466" s="53"/>
    </row>
    <row r="6467" spans="15:15">
      <c r="O6467" s="53"/>
    </row>
    <row r="6468" spans="15:15">
      <c r="O6468" s="53"/>
    </row>
    <row r="6469" spans="15:15">
      <c r="O6469" s="53"/>
    </row>
    <row r="6470" spans="15:15">
      <c r="O6470" s="53"/>
    </row>
    <row r="6471" spans="15:15">
      <c r="O6471" s="53"/>
    </row>
    <row r="6472" spans="15:15">
      <c r="O6472" s="53"/>
    </row>
    <row r="6473" spans="15:15">
      <c r="O6473" s="53"/>
    </row>
    <row r="6474" spans="15:15">
      <c r="O6474" s="53"/>
    </row>
    <row r="6475" spans="15:15">
      <c r="O6475" s="53"/>
    </row>
    <row r="6476" spans="15:15">
      <c r="O6476" s="53"/>
    </row>
    <row r="6477" spans="15:15">
      <c r="O6477" s="53"/>
    </row>
    <row r="6478" spans="15:15">
      <c r="O6478" s="53"/>
    </row>
    <row r="6479" spans="15:15">
      <c r="O6479" s="53"/>
    </row>
    <row r="6480" spans="15:15">
      <c r="O6480" s="53"/>
    </row>
    <row r="6481" spans="15:15">
      <c r="O6481" s="53"/>
    </row>
    <row r="6482" spans="15:15">
      <c r="O6482" s="53"/>
    </row>
    <row r="6483" spans="15:15">
      <c r="O6483" s="53"/>
    </row>
    <row r="6484" spans="15:15">
      <c r="O6484" s="53"/>
    </row>
    <row r="6485" spans="15:15">
      <c r="O6485" s="53"/>
    </row>
    <row r="6486" spans="15:15">
      <c r="O6486" s="53"/>
    </row>
    <row r="6487" spans="15:15">
      <c r="O6487" s="53"/>
    </row>
    <row r="6488" spans="15:15">
      <c r="O6488" s="53"/>
    </row>
    <row r="6489" spans="15:15">
      <c r="O6489" s="53"/>
    </row>
    <row r="6490" spans="15:15">
      <c r="O6490" s="53"/>
    </row>
    <row r="6491" spans="15:15">
      <c r="O6491" s="53"/>
    </row>
    <row r="6492" spans="15:15">
      <c r="O6492" s="53"/>
    </row>
    <row r="6493" spans="15:15">
      <c r="O6493" s="53"/>
    </row>
    <row r="6494" spans="15:15">
      <c r="O6494" s="53"/>
    </row>
    <row r="6495" spans="15:15">
      <c r="O6495" s="53"/>
    </row>
    <row r="6496" spans="15:15">
      <c r="O6496" s="53"/>
    </row>
    <row r="6497" spans="15:15">
      <c r="O6497" s="53"/>
    </row>
    <row r="6498" spans="15:15">
      <c r="O6498" s="53"/>
    </row>
    <row r="6499" spans="15:15">
      <c r="O6499" s="53"/>
    </row>
    <row r="6500" spans="15:15">
      <c r="O6500" s="53"/>
    </row>
    <row r="6501" spans="15:15">
      <c r="O6501" s="53"/>
    </row>
    <row r="6502" spans="15:15">
      <c r="O6502" s="53"/>
    </row>
    <row r="6503" spans="15:15">
      <c r="O6503" s="53"/>
    </row>
    <row r="6504" spans="15:15">
      <c r="O6504" s="53"/>
    </row>
    <row r="6505" spans="15:15">
      <c r="O6505" s="53"/>
    </row>
    <row r="6506" spans="15:15">
      <c r="O6506" s="53"/>
    </row>
    <row r="6507" spans="15:15">
      <c r="O6507" s="53"/>
    </row>
    <row r="6508" spans="15:15">
      <c r="O6508" s="53"/>
    </row>
    <row r="6509" spans="15:15">
      <c r="O6509" s="53"/>
    </row>
    <row r="6510" spans="15:15">
      <c r="O6510" s="53"/>
    </row>
    <row r="6511" spans="15:15">
      <c r="O6511" s="53"/>
    </row>
    <row r="6512" spans="15:15">
      <c r="O6512" s="53"/>
    </row>
    <row r="6513" spans="15:15">
      <c r="O6513" s="53"/>
    </row>
    <row r="6514" spans="15:15">
      <c r="O6514" s="53"/>
    </row>
    <row r="6515" spans="15:15">
      <c r="O6515" s="53"/>
    </row>
    <row r="6516" spans="15:15">
      <c r="O6516" s="53"/>
    </row>
    <row r="6517" spans="15:15">
      <c r="O6517" s="53"/>
    </row>
    <row r="6518" spans="15:15">
      <c r="O6518" s="53"/>
    </row>
    <row r="6519" spans="15:15">
      <c r="O6519" s="53"/>
    </row>
    <row r="6520" spans="15:15">
      <c r="O6520" s="53"/>
    </row>
    <row r="6521" spans="15:15">
      <c r="O6521" s="53"/>
    </row>
    <row r="6522" spans="15:15">
      <c r="O6522" s="53"/>
    </row>
    <row r="6523" spans="15:15">
      <c r="O6523" s="53"/>
    </row>
    <row r="6524" spans="15:15">
      <c r="O6524" s="53"/>
    </row>
    <row r="6525" spans="15:15">
      <c r="O6525" s="53"/>
    </row>
    <row r="6526" spans="15:15">
      <c r="O6526" s="53"/>
    </row>
    <row r="6527" spans="15:15">
      <c r="O6527" s="53"/>
    </row>
    <row r="6528" spans="15:15">
      <c r="O6528" s="53"/>
    </row>
    <row r="6529" spans="15:15">
      <c r="O6529" s="53"/>
    </row>
    <row r="6530" spans="15:15">
      <c r="O6530" s="53"/>
    </row>
    <row r="6531" spans="15:15">
      <c r="O6531" s="53"/>
    </row>
    <row r="6532" spans="15:15">
      <c r="O6532" s="53"/>
    </row>
    <row r="6533" spans="15:15">
      <c r="O6533" s="53"/>
    </row>
    <row r="6534" spans="15:15">
      <c r="O6534" s="53"/>
    </row>
    <row r="6535" spans="15:15">
      <c r="O6535" s="53"/>
    </row>
    <row r="6536" spans="15:15">
      <c r="O6536" s="53"/>
    </row>
    <row r="6537" spans="15:15">
      <c r="O6537" s="53"/>
    </row>
    <row r="6538" spans="15:15">
      <c r="O6538" s="53"/>
    </row>
    <row r="6539" spans="15:15">
      <c r="O6539" s="53"/>
    </row>
    <row r="6540" spans="15:15">
      <c r="O6540" s="53"/>
    </row>
    <row r="6541" spans="15:15">
      <c r="O6541" s="53"/>
    </row>
    <row r="6542" spans="15:15">
      <c r="O6542" s="53"/>
    </row>
    <row r="6543" spans="15:15">
      <c r="O6543" s="53"/>
    </row>
    <row r="6544" spans="15:15">
      <c r="O6544" s="53"/>
    </row>
    <row r="6545" spans="15:15">
      <c r="O6545" s="53"/>
    </row>
    <row r="6546" spans="15:15">
      <c r="O6546" s="53"/>
    </row>
    <row r="6547" spans="15:15">
      <c r="O6547" s="53"/>
    </row>
    <row r="6548" spans="15:15">
      <c r="O6548" s="53"/>
    </row>
    <row r="6549" spans="15:15">
      <c r="O6549" s="53"/>
    </row>
    <row r="6550" spans="15:15">
      <c r="O6550" s="53"/>
    </row>
    <row r="6551" spans="15:15">
      <c r="O6551" s="53"/>
    </row>
    <row r="6552" spans="15:15">
      <c r="O6552" s="53"/>
    </row>
    <row r="6553" spans="15:15">
      <c r="O6553" s="53"/>
    </row>
    <row r="6554" spans="15:15">
      <c r="O6554" s="53"/>
    </row>
    <row r="6555" spans="15:15">
      <c r="O6555" s="53"/>
    </row>
    <row r="6556" spans="15:15">
      <c r="O6556" s="53"/>
    </row>
    <row r="6557" spans="15:15">
      <c r="O6557" s="53"/>
    </row>
    <row r="6558" spans="15:15">
      <c r="O6558" s="53"/>
    </row>
    <row r="6559" spans="15:15">
      <c r="O6559" s="53"/>
    </row>
    <row r="6560" spans="15:15">
      <c r="O6560" s="53"/>
    </row>
    <row r="6561" spans="15:15">
      <c r="O6561" s="53"/>
    </row>
    <row r="6562" spans="15:15">
      <c r="O6562" s="53"/>
    </row>
    <row r="6563" spans="15:15">
      <c r="O6563" s="53"/>
    </row>
    <row r="6564" spans="15:15">
      <c r="O6564" s="53"/>
    </row>
    <row r="6565" spans="15:15">
      <c r="O6565" s="53"/>
    </row>
    <row r="6566" spans="15:15">
      <c r="O6566" s="53"/>
    </row>
    <row r="6567" spans="15:15">
      <c r="O6567" s="53"/>
    </row>
    <row r="6568" spans="15:15">
      <c r="O6568" s="53"/>
    </row>
    <row r="6569" spans="15:15">
      <c r="O6569" s="53"/>
    </row>
    <row r="6570" spans="15:15">
      <c r="O6570" s="53"/>
    </row>
    <row r="6571" spans="15:15">
      <c r="O6571" s="53"/>
    </row>
    <row r="6572" spans="15:15">
      <c r="O6572" s="53"/>
    </row>
    <row r="6573" spans="15:15">
      <c r="O6573" s="53"/>
    </row>
    <row r="6574" spans="15:15">
      <c r="O6574" s="53"/>
    </row>
    <row r="6575" spans="15:15">
      <c r="O6575" s="53"/>
    </row>
    <row r="6576" spans="15:15">
      <c r="O6576" s="53"/>
    </row>
    <row r="6577" spans="15:15">
      <c r="O6577" s="53"/>
    </row>
    <row r="6578" spans="15:15">
      <c r="O6578" s="53"/>
    </row>
    <row r="6579" spans="15:15">
      <c r="O6579" s="53"/>
    </row>
    <row r="6580" spans="15:15">
      <c r="O6580" s="53"/>
    </row>
    <row r="6581" spans="15:15">
      <c r="O6581" s="53"/>
    </row>
    <row r="6582" spans="15:15">
      <c r="O6582" s="53"/>
    </row>
    <row r="6583" spans="15:15">
      <c r="O6583" s="53"/>
    </row>
    <row r="6584" spans="15:15">
      <c r="O6584" s="53"/>
    </row>
    <row r="6585" spans="15:15">
      <c r="O6585" s="53"/>
    </row>
    <row r="6586" spans="15:15">
      <c r="O6586" s="53"/>
    </row>
    <row r="6587" spans="15:15">
      <c r="O6587" s="53"/>
    </row>
    <row r="6588" spans="15:15">
      <c r="O6588" s="53"/>
    </row>
    <row r="6589" spans="15:15">
      <c r="O6589" s="53"/>
    </row>
    <row r="6590" spans="15:15">
      <c r="O6590" s="53"/>
    </row>
    <row r="6591" spans="15:15">
      <c r="O6591" s="53"/>
    </row>
    <row r="6592" spans="15:15">
      <c r="O6592" s="53"/>
    </row>
    <row r="6593" spans="15:15">
      <c r="O6593" s="53"/>
    </row>
    <row r="6594" spans="15:15">
      <c r="O6594" s="53"/>
    </row>
    <row r="6595" spans="15:15">
      <c r="O6595" s="53"/>
    </row>
    <row r="6596" spans="15:15">
      <c r="O6596" s="53"/>
    </row>
    <row r="6597" spans="15:15">
      <c r="O6597" s="53"/>
    </row>
    <row r="6598" spans="15:15">
      <c r="O6598" s="53"/>
    </row>
    <row r="6599" spans="15:15">
      <c r="O6599" s="53"/>
    </row>
    <row r="6600" spans="15:15">
      <c r="O6600" s="53"/>
    </row>
    <row r="6601" spans="15:15">
      <c r="O6601" s="53"/>
    </row>
    <row r="6602" spans="15:15">
      <c r="O6602" s="53"/>
    </row>
    <row r="6603" spans="15:15">
      <c r="O6603" s="53"/>
    </row>
    <row r="6604" spans="15:15">
      <c r="O6604" s="53"/>
    </row>
    <row r="6605" spans="15:15">
      <c r="O6605" s="53"/>
    </row>
    <row r="6606" spans="15:15">
      <c r="O6606" s="53"/>
    </row>
    <row r="6607" spans="15:15">
      <c r="O6607" s="53"/>
    </row>
    <row r="6608" spans="15:15">
      <c r="O6608" s="53"/>
    </row>
    <row r="6609" spans="15:15">
      <c r="O6609" s="53"/>
    </row>
    <row r="6610" spans="15:15">
      <c r="O6610" s="53"/>
    </row>
    <row r="6611" spans="15:15">
      <c r="O6611" s="53"/>
    </row>
    <row r="6612" spans="15:15">
      <c r="O6612" s="53"/>
    </row>
    <row r="6613" spans="15:15">
      <c r="O6613" s="53"/>
    </row>
    <row r="6614" spans="15:15">
      <c r="O6614" s="53"/>
    </row>
    <row r="6615" spans="15:15">
      <c r="O6615" s="53"/>
    </row>
    <row r="6616" spans="15:15">
      <c r="O6616" s="53"/>
    </row>
    <row r="6617" spans="15:15">
      <c r="O6617" s="53"/>
    </row>
    <row r="6618" spans="15:15">
      <c r="O6618" s="53"/>
    </row>
    <row r="6619" spans="15:15">
      <c r="O6619" s="53"/>
    </row>
    <row r="6620" spans="15:15">
      <c r="O6620" s="53"/>
    </row>
    <row r="6621" spans="15:15">
      <c r="O6621" s="53"/>
    </row>
    <row r="6622" spans="15:15">
      <c r="O6622" s="53"/>
    </row>
    <row r="6623" spans="15:15">
      <c r="O6623" s="53"/>
    </row>
    <row r="6624" spans="15:15">
      <c r="O6624" s="53"/>
    </row>
    <row r="6625" spans="15:15">
      <c r="O6625" s="53"/>
    </row>
    <row r="6626" spans="15:15">
      <c r="O6626" s="53"/>
    </row>
    <row r="6627" spans="15:15">
      <c r="O6627" s="53"/>
    </row>
    <row r="6628" spans="15:15">
      <c r="O6628" s="53"/>
    </row>
    <row r="6629" spans="15:15">
      <c r="O6629" s="53"/>
    </row>
    <row r="6630" spans="15:15">
      <c r="O6630" s="53"/>
    </row>
    <row r="6631" spans="15:15">
      <c r="O6631" s="53"/>
    </row>
    <row r="6632" spans="15:15">
      <c r="O6632" s="53"/>
    </row>
    <row r="6633" spans="15:15">
      <c r="O6633" s="53"/>
    </row>
    <row r="6634" spans="15:15">
      <c r="O6634" s="53"/>
    </row>
    <row r="6635" spans="15:15">
      <c r="O6635" s="53"/>
    </row>
    <row r="6636" spans="15:15">
      <c r="O6636" s="53"/>
    </row>
    <row r="6637" spans="15:15">
      <c r="O6637" s="53"/>
    </row>
    <row r="6638" spans="15:15">
      <c r="O6638" s="53"/>
    </row>
    <row r="6639" spans="15:15">
      <c r="O6639" s="53"/>
    </row>
    <row r="6640" spans="15:15">
      <c r="O6640" s="53"/>
    </row>
    <row r="6641" spans="15:15">
      <c r="O6641" s="53"/>
    </row>
    <row r="6642" spans="15:15">
      <c r="O6642" s="53"/>
    </row>
    <row r="6643" spans="15:15">
      <c r="O6643" s="53"/>
    </row>
    <row r="6644" spans="15:15">
      <c r="O6644" s="53"/>
    </row>
    <row r="6645" spans="15:15">
      <c r="O6645" s="53"/>
    </row>
    <row r="6646" spans="15:15">
      <c r="O6646" s="53"/>
    </row>
    <row r="6647" spans="15:15">
      <c r="O6647" s="53"/>
    </row>
    <row r="6648" spans="15:15">
      <c r="O6648" s="53"/>
    </row>
    <row r="6649" spans="15:15">
      <c r="O6649" s="53"/>
    </row>
    <row r="6650" spans="15:15">
      <c r="O6650" s="53"/>
    </row>
    <row r="6651" spans="15:15">
      <c r="O6651" s="53"/>
    </row>
    <row r="6652" spans="15:15">
      <c r="O6652" s="53"/>
    </row>
    <row r="6653" spans="15:15">
      <c r="O6653" s="53"/>
    </row>
    <row r="6654" spans="15:15">
      <c r="O6654" s="53"/>
    </row>
    <row r="6655" spans="15:15">
      <c r="O6655" s="53"/>
    </row>
    <row r="6656" spans="15:15">
      <c r="O6656" s="53"/>
    </row>
    <row r="6657" spans="15:15">
      <c r="O6657" s="53"/>
    </row>
    <row r="6658" spans="15:15">
      <c r="O6658" s="53"/>
    </row>
    <row r="6659" spans="15:15">
      <c r="O6659" s="53"/>
    </row>
    <row r="6660" spans="15:15">
      <c r="O6660" s="53"/>
    </row>
    <row r="6661" spans="15:15">
      <c r="O6661" s="53"/>
    </row>
    <row r="6662" spans="15:15">
      <c r="O6662" s="53"/>
    </row>
    <row r="6663" spans="15:15">
      <c r="O6663" s="53"/>
    </row>
    <row r="6664" spans="15:15">
      <c r="O6664" s="53"/>
    </row>
    <row r="6665" spans="15:15">
      <c r="O6665" s="53"/>
    </row>
    <row r="6666" spans="15:15">
      <c r="O6666" s="53"/>
    </row>
    <row r="6667" spans="15:15">
      <c r="O6667" s="53"/>
    </row>
    <row r="6668" spans="15:15">
      <c r="O6668" s="53"/>
    </row>
    <row r="6669" spans="15:15">
      <c r="O6669" s="53"/>
    </row>
    <row r="6670" spans="15:15">
      <c r="O6670" s="53"/>
    </row>
    <row r="6671" spans="15:15">
      <c r="O6671" s="53"/>
    </row>
    <row r="6672" spans="15:15">
      <c r="O6672" s="53"/>
    </row>
    <row r="6673" spans="15:15">
      <c r="O6673" s="53"/>
    </row>
    <row r="6674" spans="15:15">
      <c r="O6674" s="53"/>
    </row>
    <row r="6675" spans="15:15">
      <c r="O6675" s="53"/>
    </row>
    <row r="6676" spans="15:15">
      <c r="O6676" s="53"/>
    </row>
    <row r="6677" spans="15:15">
      <c r="O6677" s="53"/>
    </row>
    <row r="6678" spans="15:15">
      <c r="O6678" s="53"/>
    </row>
    <row r="6679" spans="15:15">
      <c r="O6679" s="53"/>
    </row>
    <row r="6680" spans="15:15">
      <c r="O6680" s="53"/>
    </row>
    <row r="6681" spans="15:15">
      <c r="O6681" s="53"/>
    </row>
    <row r="6682" spans="15:15">
      <c r="O6682" s="53"/>
    </row>
    <row r="6683" spans="15:15">
      <c r="O6683" s="53"/>
    </row>
    <row r="6684" spans="15:15">
      <c r="O6684" s="53"/>
    </row>
    <row r="6685" spans="15:15">
      <c r="O6685" s="53"/>
    </row>
    <row r="6686" spans="15:15">
      <c r="O6686" s="53"/>
    </row>
    <row r="6687" spans="15:15">
      <c r="O6687" s="53"/>
    </row>
    <row r="6688" spans="15:15">
      <c r="O6688" s="53"/>
    </row>
    <row r="6689" spans="15:15">
      <c r="O6689" s="53"/>
    </row>
    <row r="6690" spans="15:15">
      <c r="O6690" s="53"/>
    </row>
    <row r="6691" spans="15:15">
      <c r="O6691" s="53"/>
    </row>
    <row r="6692" spans="15:15">
      <c r="O6692" s="53"/>
    </row>
    <row r="6693" spans="15:15">
      <c r="O6693" s="53"/>
    </row>
    <row r="6694" spans="15:15">
      <c r="O6694" s="53"/>
    </row>
    <row r="6695" spans="15:15">
      <c r="O6695" s="53"/>
    </row>
    <row r="6696" spans="15:15">
      <c r="O6696" s="53"/>
    </row>
    <row r="6697" spans="15:15">
      <c r="O6697" s="53"/>
    </row>
    <row r="6698" spans="15:15">
      <c r="O6698" s="53"/>
    </row>
    <row r="6699" spans="15:15">
      <c r="O6699" s="53"/>
    </row>
    <row r="6700" spans="15:15">
      <c r="O6700" s="53"/>
    </row>
    <row r="6701" spans="15:15">
      <c r="O6701" s="53"/>
    </row>
    <row r="6702" spans="15:15">
      <c r="O6702" s="53"/>
    </row>
    <row r="6703" spans="15:15">
      <c r="O6703" s="53"/>
    </row>
    <row r="6704" spans="15:15">
      <c r="O6704" s="53"/>
    </row>
    <row r="6705" spans="15:15">
      <c r="O6705" s="53"/>
    </row>
    <row r="6706" spans="15:15">
      <c r="O6706" s="53"/>
    </row>
    <row r="6707" spans="15:15">
      <c r="O6707" s="53"/>
    </row>
    <row r="6708" spans="15:15">
      <c r="O6708" s="53"/>
    </row>
    <row r="6709" spans="15:15">
      <c r="O6709" s="53"/>
    </row>
    <row r="6710" spans="15:15">
      <c r="O6710" s="53"/>
    </row>
    <row r="6711" spans="15:15">
      <c r="O6711" s="53"/>
    </row>
    <row r="6712" spans="15:15">
      <c r="O6712" s="53"/>
    </row>
    <row r="6713" spans="15:15">
      <c r="O6713" s="53"/>
    </row>
    <row r="6714" spans="15:15">
      <c r="O6714" s="53"/>
    </row>
    <row r="6715" spans="15:15">
      <c r="O6715" s="53"/>
    </row>
    <row r="6716" spans="15:15">
      <c r="O6716" s="53"/>
    </row>
    <row r="6717" spans="15:15">
      <c r="O6717" s="53"/>
    </row>
    <row r="6718" spans="15:15">
      <c r="O6718" s="53"/>
    </row>
    <row r="6719" spans="15:15">
      <c r="O6719" s="53"/>
    </row>
    <row r="6720" spans="15:15">
      <c r="O6720" s="53"/>
    </row>
    <row r="6721" spans="15:15">
      <c r="O6721" s="53"/>
    </row>
    <row r="6722" spans="15:15">
      <c r="O6722" s="53"/>
    </row>
    <row r="6723" spans="15:15">
      <c r="O6723" s="53"/>
    </row>
    <row r="6724" spans="15:15">
      <c r="O6724" s="53"/>
    </row>
    <row r="6725" spans="15:15">
      <c r="O6725" s="53"/>
    </row>
    <row r="6726" spans="15:15">
      <c r="O6726" s="53"/>
    </row>
    <row r="6727" spans="15:15">
      <c r="O6727" s="53"/>
    </row>
    <row r="6728" spans="15:15">
      <c r="O6728" s="53"/>
    </row>
    <row r="6729" spans="15:15">
      <c r="O6729" s="53"/>
    </row>
    <row r="6730" spans="15:15">
      <c r="O6730" s="53"/>
    </row>
    <row r="6731" spans="15:15">
      <c r="O6731" s="53"/>
    </row>
    <row r="6732" spans="15:15">
      <c r="O6732" s="53"/>
    </row>
    <row r="6733" spans="15:15">
      <c r="O6733" s="53"/>
    </row>
    <row r="6734" spans="15:15">
      <c r="O6734" s="53"/>
    </row>
    <row r="6735" spans="15:15">
      <c r="O6735" s="53"/>
    </row>
    <row r="6736" spans="15:15">
      <c r="O6736" s="53"/>
    </row>
    <row r="6737" spans="15:15">
      <c r="O6737" s="53"/>
    </row>
    <row r="6738" spans="15:15">
      <c r="O6738" s="53"/>
    </row>
    <row r="6739" spans="15:15">
      <c r="O6739" s="53"/>
    </row>
    <row r="6740" spans="15:15">
      <c r="O6740" s="53"/>
    </row>
    <row r="6741" spans="15:15">
      <c r="O6741" s="53"/>
    </row>
    <row r="6742" spans="15:15">
      <c r="O6742" s="53"/>
    </row>
    <row r="6743" spans="15:15">
      <c r="O6743" s="53"/>
    </row>
    <row r="6744" spans="15:15">
      <c r="O6744" s="53"/>
    </row>
    <row r="6745" spans="15:15">
      <c r="O6745" s="53"/>
    </row>
    <row r="6746" spans="15:15">
      <c r="O6746" s="53"/>
    </row>
    <row r="6747" spans="15:15">
      <c r="O6747" s="53"/>
    </row>
    <row r="6748" spans="15:15">
      <c r="O6748" s="53"/>
    </row>
    <row r="6749" spans="15:15">
      <c r="O6749" s="53"/>
    </row>
    <row r="6750" spans="15:15">
      <c r="O6750" s="53"/>
    </row>
    <row r="6751" spans="15:15">
      <c r="O6751" s="53"/>
    </row>
    <row r="6752" spans="15:15">
      <c r="O6752" s="53"/>
    </row>
    <row r="6753" spans="15:15">
      <c r="O6753" s="53"/>
    </row>
    <row r="6754" spans="15:15">
      <c r="O6754" s="53"/>
    </row>
    <row r="6755" spans="15:15">
      <c r="O6755" s="53"/>
    </row>
    <row r="6756" spans="15:15">
      <c r="O6756" s="53"/>
    </row>
    <row r="6757" spans="15:15">
      <c r="O6757" s="53"/>
    </row>
    <row r="6758" spans="15:15">
      <c r="O6758" s="53"/>
    </row>
    <row r="6759" spans="15:15">
      <c r="O6759" s="53"/>
    </row>
    <row r="6760" spans="15:15">
      <c r="O6760" s="53"/>
    </row>
    <row r="6761" spans="15:15">
      <c r="O6761" s="53"/>
    </row>
    <row r="6762" spans="15:15">
      <c r="O6762" s="53"/>
    </row>
    <row r="6763" spans="15:15">
      <c r="O6763" s="53"/>
    </row>
    <row r="6764" spans="15:15">
      <c r="O6764" s="53"/>
    </row>
    <row r="6765" spans="15:15">
      <c r="O6765" s="53"/>
    </row>
    <row r="6766" spans="15:15">
      <c r="O6766" s="53"/>
    </row>
    <row r="6767" spans="15:15">
      <c r="O6767" s="53"/>
    </row>
    <row r="6768" spans="15:15">
      <c r="O6768" s="53"/>
    </row>
    <row r="6769" spans="15:15">
      <c r="O6769" s="53"/>
    </row>
    <row r="6770" spans="15:15">
      <c r="O6770" s="53"/>
    </row>
    <row r="6771" spans="15:15">
      <c r="O6771" s="53"/>
    </row>
    <row r="6772" spans="15:15">
      <c r="O6772" s="53"/>
    </row>
    <row r="6773" spans="15:15">
      <c r="O6773" s="53"/>
    </row>
    <row r="6774" spans="15:15">
      <c r="O6774" s="53"/>
    </row>
    <row r="6775" spans="15:15">
      <c r="O6775" s="53"/>
    </row>
    <row r="6776" spans="15:15">
      <c r="O6776" s="53"/>
    </row>
    <row r="6777" spans="15:15">
      <c r="O6777" s="53"/>
    </row>
    <row r="6778" spans="15:15">
      <c r="O6778" s="53"/>
    </row>
    <row r="6779" spans="15:15">
      <c r="O6779" s="53"/>
    </row>
    <row r="6780" spans="15:15">
      <c r="O6780" s="53"/>
    </row>
    <row r="6781" spans="15:15">
      <c r="O6781" s="53"/>
    </row>
    <row r="6782" spans="15:15">
      <c r="O6782" s="53"/>
    </row>
    <row r="6783" spans="15:15">
      <c r="O6783" s="53"/>
    </row>
    <row r="6784" spans="15:15">
      <c r="O6784" s="53"/>
    </row>
    <row r="6785" spans="15:15">
      <c r="O6785" s="53"/>
    </row>
    <row r="6786" spans="15:15">
      <c r="O6786" s="53"/>
    </row>
    <row r="6787" spans="15:15">
      <c r="O6787" s="53"/>
    </row>
    <row r="6788" spans="15:15">
      <c r="O6788" s="53"/>
    </row>
    <row r="6789" spans="15:15">
      <c r="O6789" s="53"/>
    </row>
    <row r="6790" spans="15:15">
      <c r="O6790" s="53"/>
    </row>
    <row r="6791" spans="15:15">
      <c r="O6791" s="53"/>
    </row>
    <row r="6792" spans="15:15">
      <c r="O6792" s="53"/>
    </row>
    <row r="6793" spans="15:15">
      <c r="O6793" s="53"/>
    </row>
    <row r="6794" spans="15:15">
      <c r="O6794" s="53"/>
    </row>
    <row r="6795" spans="15:15">
      <c r="O6795" s="53"/>
    </row>
    <row r="6796" spans="15:15">
      <c r="O6796" s="53"/>
    </row>
    <row r="6797" spans="15:15">
      <c r="O6797" s="53"/>
    </row>
    <row r="6798" spans="15:15">
      <c r="O6798" s="53"/>
    </row>
    <row r="6799" spans="15:15">
      <c r="O6799" s="53"/>
    </row>
    <row r="6800" spans="15:15">
      <c r="O6800" s="53"/>
    </row>
    <row r="6801" spans="15:15">
      <c r="O6801" s="53"/>
    </row>
    <row r="6802" spans="15:15">
      <c r="O6802" s="53"/>
    </row>
    <row r="6803" spans="15:15">
      <c r="O6803" s="53"/>
    </row>
    <row r="6804" spans="15:15">
      <c r="O6804" s="53"/>
    </row>
    <row r="6805" spans="15:15">
      <c r="O6805" s="53"/>
    </row>
    <row r="6806" spans="15:15">
      <c r="O6806" s="53"/>
    </row>
    <row r="6807" spans="15:15">
      <c r="O6807" s="53"/>
    </row>
    <row r="6808" spans="15:15">
      <c r="O6808" s="53"/>
    </row>
    <row r="6809" spans="15:15">
      <c r="O6809" s="53"/>
    </row>
    <row r="6810" spans="15:15">
      <c r="O6810" s="53"/>
    </row>
    <row r="6811" spans="15:15">
      <c r="O6811" s="53"/>
    </row>
    <row r="6812" spans="15:15">
      <c r="O6812" s="53"/>
    </row>
    <row r="6813" spans="15:15">
      <c r="O6813" s="53"/>
    </row>
    <row r="6814" spans="15:15">
      <c r="O6814" s="53"/>
    </row>
    <row r="6815" spans="15:15">
      <c r="O6815" s="53"/>
    </row>
    <row r="6816" spans="15:15">
      <c r="O6816" s="53"/>
    </row>
    <row r="6817" spans="15:15">
      <c r="O6817" s="53"/>
    </row>
    <row r="6818" spans="15:15">
      <c r="O6818" s="53"/>
    </row>
    <row r="6819" spans="15:15">
      <c r="O6819" s="53"/>
    </row>
    <row r="6820" spans="15:15">
      <c r="O6820" s="53"/>
    </row>
    <row r="6821" spans="15:15">
      <c r="O6821" s="53"/>
    </row>
    <row r="6822" spans="15:15">
      <c r="O6822" s="53"/>
    </row>
    <row r="6823" spans="15:15">
      <c r="O6823" s="53"/>
    </row>
    <row r="6824" spans="15:15">
      <c r="O6824" s="53"/>
    </row>
    <row r="6825" spans="15:15">
      <c r="O6825" s="53"/>
    </row>
    <row r="6826" spans="15:15">
      <c r="O6826" s="53"/>
    </row>
    <row r="6827" spans="15:15">
      <c r="O6827" s="53"/>
    </row>
    <row r="6828" spans="15:15">
      <c r="O6828" s="53"/>
    </row>
    <row r="6829" spans="15:15">
      <c r="O6829" s="53"/>
    </row>
    <row r="6830" spans="15:15">
      <c r="O6830" s="53"/>
    </row>
    <row r="6831" spans="15:15">
      <c r="O6831" s="53"/>
    </row>
    <row r="6832" spans="15:15">
      <c r="O6832" s="53"/>
    </row>
    <row r="6833" spans="15:15">
      <c r="O6833" s="53"/>
    </row>
    <row r="6834" spans="15:15">
      <c r="O6834" s="53"/>
    </row>
    <row r="6835" spans="15:15">
      <c r="O6835" s="53"/>
    </row>
    <row r="6836" spans="15:15">
      <c r="O6836" s="53"/>
    </row>
    <row r="6837" spans="15:15">
      <c r="O6837" s="53"/>
    </row>
    <row r="6838" spans="15:15">
      <c r="O6838" s="53"/>
    </row>
    <row r="6839" spans="15:15">
      <c r="O6839" s="53"/>
    </row>
    <row r="6840" spans="15:15">
      <c r="O6840" s="53"/>
    </row>
    <row r="6841" spans="15:15">
      <c r="O6841" s="53"/>
    </row>
    <row r="6842" spans="15:15">
      <c r="O6842" s="53"/>
    </row>
    <row r="6843" spans="15:15">
      <c r="O6843" s="53"/>
    </row>
    <row r="6844" spans="15:15">
      <c r="O6844" s="53"/>
    </row>
    <row r="6845" spans="15:15">
      <c r="O6845" s="53"/>
    </row>
    <row r="6846" spans="15:15">
      <c r="O6846" s="53"/>
    </row>
    <row r="6847" spans="15:15">
      <c r="O6847" s="53"/>
    </row>
    <row r="6848" spans="15:15">
      <c r="O6848" s="53"/>
    </row>
    <row r="6849" spans="15:15">
      <c r="O6849" s="53"/>
    </row>
    <row r="6850" spans="15:15">
      <c r="O6850" s="53"/>
    </row>
    <row r="6851" spans="15:15">
      <c r="O6851" s="53"/>
    </row>
    <row r="6852" spans="15:15">
      <c r="O6852" s="53"/>
    </row>
    <row r="6853" spans="15:15">
      <c r="O6853" s="53"/>
    </row>
    <row r="6854" spans="15:15">
      <c r="O6854" s="53"/>
    </row>
    <row r="6855" spans="15:15">
      <c r="O6855" s="53"/>
    </row>
    <row r="6856" spans="15:15">
      <c r="O6856" s="53"/>
    </row>
    <row r="6857" spans="15:15">
      <c r="O6857" s="53"/>
    </row>
    <row r="6858" spans="15:15">
      <c r="O6858" s="53"/>
    </row>
    <row r="6859" spans="15:15">
      <c r="O6859" s="53"/>
    </row>
    <row r="6860" spans="15:15">
      <c r="O6860" s="53"/>
    </row>
    <row r="6861" spans="15:15">
      <c r="O6861" s="53"/>
    </row>
    <row r="6862" spans="15:15">
      <c r="O6862" s="53"/>
    </row>
    <row r="6863" spans="15:15">
      <c r="O6863" s="53"/>
    </row>
    <row r="6864" spans="15:15">
      <c r="O6864" s="53"/>
    </row>
    <row r="6865" spans="15:15">
      <c r="O6865" s="53"/>
    </row>
    <row r="6866" spans="15:15">
      <c r="O6866" s="53"/>
    </row>
    <row r="6867" spans="15:15">
      <c r="O6867" s="53"/>
    </row>
    <row r="6868" spans="15:15">
      <c r="O6868" s="53"/>
    </row>
    <row r="6869" spans="15:15">
      <c r="O6869" s="53"/>
    </row>
    <row r="6870" spans="15:15">
      <c r="O6870" s="53"/>
    </row>
    <row r="6871" spans="15:15">
      <c r="O6871" s="53"/>
    </row>
    <row r="6872" spans="15:15">
      <c r="O6872" s="53"/>
    </row>
    <row r="6873" spans="15:15">
      <c r="O6873" s="53"/>
    </row>
    <row r="6874" spans="15:15">
      <c r="O6874" s="53"/>
    </row>
    <row r="6875" spans="15:15">
      <c r="O6875" s="53"/>
    </row>
    <row r="6876" spans="15:15">
      <c r="O6876" s="53"/>
    </row>
    <row r="6877" spans="15:15">
      <c r="O6877" s="53"/>
    </row>
    <row r="6878" spans="15:15">
      <c r="O6878" s="53"/>
    </row>
    <row r="6879" spans="15:15">
      <c r="O6879" s="53"/>
    </row>
    <row r="6880" spans="15:15">
      <c r="O6880" s="53"/>
    </row>
    <row r="6881" spans="15:15">
      <c r="O6881" s="53"/>
    </row>
    <row r="6882" spans="15:15">
      <c r="O6882" s="53"/>
    </row>
    <row r="6883" spans="15:15">
      <c r="O6883" s="53"/>
    </row>
    <row r="6884" spans="15:15">
      <c r="O6884" s="53"/>
    </row>
    <row r="6885" spans="15:15">
      <c r="O6885" s="53"/>
    </row>
    <row r="6886" spans="15:15">
      <c r="O6886" s="53"/>
    </row>
    <row r="6887" spans="15:15">
      <c r="O6887" s="53"/>
    </row>
    <row r="6888" spans="15:15">
      <c r="O6888" s="53"/>
    </row>
    <row r="6889" spans="15:15">
      <c r="O6889" s="53"/>
    </row>
    <row r="6890" spans="15:15">
      <c r="O6890" s="53"/>
    </row>
    <row r="6891" spans="15:15">
      <c r="O6891" s="53"/>
    </row>
    <row r="6892" spans="15:15">
      <c r="O6892" s="53"/>
    </row>
    <row r="6893" spans="15:15">
      <c r="O6893" s="53"/>
    </row>
    <row r="6894" spans="15:15">
      <c r="O6894" s="53"/>
    </row>
    <row r="6895" spans="15:15">
      <c r="O6895" s="53"/>
    </row>
    <row r="6896" spans="15:15">
      <c r="O6896" s="53"/>
    </row>
    <row r="6897" spans="15:15">
      <c r="O6897" s="53"/>
    </row>
    <row r="6898" spans="15:15">
      <c r="O6898" s="53"/>
    </row>
    <row r="6899" spans="15:15">
      <c r="O6899" s="53"/>
    </row>
    <row r="6900" spans="15:15">
      <c r="O6900" s="53"/>
    </row>
    <row r="6901" spans="15:15">
      <c r="O6901" s="53"/>
    </row>
    <row r="6902" spans="15:15">
      <c r="O6902" s="53"/>
    </row>
    <row r="6903" spans="15:15">
      <c r="O6903" s="53"/>
    </row>
    <row r="6904" spans="15:15">
      <c r="O6904" s="53"/>
    </row>
    <row r="6905" spans="15:15">
      <c r="O6905" s="53"/>
    </row>
    <row r="6906" spans="15:15">
      <c r="O6906" s="53"/>
    </row>
    <row r="6907" spans="15:15">
      <c r="O6907" s="53"/>
    </row>
    <row r="6908" spans="15:15">
      <c r="O6908" s="53"/>
    </row>
    <row r="6909" spans="15:15">
      <c r="O6909" s="53"/>
    </row>
    <row r="6910" spans="15:15">
      <c r="O6910" s="53"/>
    </row>
    <row r="6911" spans="15:15">
      <c r="O6911" s="53"/>
    </row>
    <row r="6912" spans="15:15">
      <c r="O6912" s="53"/>
    </row>
    <row r="6913" spans="15:15">
      <c r="O6913" s="53"/>
    </row>
    <row r="6914" spans="15:15">
      <c r="O6914" s="53"/>
    </row>
    <row r="6915" spans="15:15">
      <c r="O6915" s="53"/>
    </row>
    <row r="6916" spans="15:15">
      <c r="O6916" s="53"/>
    </row>
    <row r="6917" spans="15:15">
      <c r="O6917" s="53"/>
    </row>
    <row r="6918" spans="15:15">
      <c r="O6918" s="53"/>
    </row>
    <row r="6919" spans="15:15">
      <c r="O6919" s="53"/>
    </row>
    <row r="6920" spans="15:15">
      <c r="O6920" s="53"/>
    </row>
    <row r="6921" spans="15:15">
      <c r="O6921" s="53"/>
    </row>
    <row r="6922" spans="15:15">
      <c r="O6922" s="53"/>
    </row>
    <row r="6923" spans="15:15">
      <c r="O6923" s="53"/>
    </row>
    <row r="6924" spans="15:15">
      <c r="O6924" s="53"/>
    </row>
    <row r="6925" spans="15:15">
      <c r="O6925" s="53"/>
    </row>
    <row r="6926" spans="15:15">
      <c r="O6926" s="53"/>
    </row>
    <row r="6927" spans="15:15">
      <c r="O6927" s="53"/>
    </row>
    <row r="6928" spans="15:15">
      <c r="O6928" s="53"/>
    </row>
    <row r="6929" spans="15:15">
      <c r="O6929" s="53"/>
    </row>
    <row r="6930" spans="15:15">
      <c r="O6930" s="53"/>
    </row>
    <row r="6931" spans="15:15">
      <c r="O6931" s="53"/>
    </row>
    <row r="6932" spans="15:15">
      <c r="O6932" s="53"/>
    </row>
    <row r="6933" spans="15:15">
      <c r="O6933" s="53"/>
    </row>
    <row r="6934" spans="15:15">
      <c r="O6934" s="53"/>
    </row>
    <row r="6935" spans="15:15">
      <c r="O6935" s="53"/>
    </row>
    <row r="6936" spans="15:15">
      <c r="O6936" s="53"/>
    </row>
    <row r="6937" spans="15:15">
      <c r="O6937" s="53"/>
    </row>
    <row r="6938" spans="15:15">
      <c r="O6938" s="53"/>
    </row>
    <row r="6939" spans="15:15">
      <c r="O6939" s="53"/>
    </row>
    <row r="6940" spans="15:15">
      <c r="O6940" s="53"/>
    </row>
    <row r="6941" spans="15:15">
      <c r="O6941" s="53"/>
    </row>
    <row r="6942" spans="15:15">
      <c r="O6942" s="53"/>
    </row>
    <row r="6943" spans="15:15">
      <c r="O6943" s="53"/>
    </row>
    <row r="6944" spans="15:15">
      <c r="O6944" s="53"/>
    </row>
    <row r="6945" spans="15:15">
      <c r="O6945" s="53"/>
    </row>
    <row r="6946" spans="15:15">
      <c r="O6946" s="53"/>
    </row>
    <row r="6947" spans="15:15">
      <c r="O6947" s="53"/>
    </row>
    <row r="6948" spans="15:15">
      <c r="O6948" s="53"/>
    </row>
    <row r="6949" spans="15:15">
      <c r="O6949" s="53"/>
    </row>
    <row r="6950" spans="15:15">
      <c r="O6950" s="53"/>
    </row>
    <row r="6951" spans="15:15">
      <c r="O6951" s="53"/>
    </row>
    <row r="6952" spans="15:15">
      <c r="O6952" s="53"/>
    </row>
    <row r="6953" spans="15:15">
      <c r="O6953" s="53"/>
    </row>
    <row r="6954" spans="15:15">
      <c r="O6954" s="53"/>
    </row>
    <row r="6955" spans="15:15">
      <c r="O6955" s="53"/>
    </row>
    <row r="6956" spans="15:15">
      <c r="O6956" s="53"/>
    </row>
    <row r="6957" spans="15:15">
      <c r="O6957" s="53"/>
    </row>
    <row r="6958" spans="15:15">
      <c r="O6958" s="53"/>
    </row>
    <row r="6959" spans="15:15">
      <c r="O6959" s="53"/>
    </row>
    <row r="6960" spans="15:15">
      <c r="O6960" s="53"/>
    </row>
    <row r="6961" spans="15:15">
      <c r="O6961" s="53"/>
    </row>
    <row r="6962" spans="15:15">
      <c r="O6962" s="53"/>
    </row>
    <row r="6963" spans="15:15">
      <c r="O6963" s="53"/>
    </row>
    <row r="6964" spans="15:15">
      <c r="O6964" s="53"/>
    </row>
    <row r="6965" spans="15:15">
      <c r="O6965" s="53"/>
    </row>
    <row r="6966" spans="15:15">
      <c r="O6966" s="53"/>
    </row>
    <row r="6967" spans="15:15">
      <c r="O6967" s="53"/>
    </row>
    <row r="6968" spans="15:15">
      <c r="O6968" s="53"/>
    </row>
    <row r="6969" spans="15:15">
      <c r="O6969" s="53"/>
    </row>
    <row r="6970" spans="15:15">
      <c r="O6970" s="53"/>
    </row>
    <row r="6971" spans="15:15">
      <c r="O6971" s="53"/>
    </row>
    <row r="6972" spans="15:15">
      <c r="O6972" s="53"/>
    </row>
    <row r="6973" spans="15:15">
      <c r="O6973" s="53"/>
    </row>
    <row r="6974" spans="15:15">
      <c r="O6974" s="53"/>
    </row>
    <row r="6975" spans="15:15">
      <c r="O6975" s="53"/>
    </row>
    <row r="6976" spans="15:15">
      <c r="O6976" s="53"/>
    </row>
    <row r="6977" spans="15:15">
      <c r="O6977" s="53"/>
    </row>
    <row r="6978" spans="15:15">
      <c r="O6978" s="53"/>
    </row>
    <row r="6979" spans="15:15">
      <c r="O6979" s="53"/>
    </row>
    <row r="6980" spans="15:15">
      <c r="O6980" s="53"/>
    </row>
    <row r="6981" spans="15:15">
      <c r="O6981" s="53"/>
    </row>
    <row r="6982" spans="15:15">
      <c r="O6982" s="53"/>
    </row>
    <row r="6983" spans="15:15">
      <c r="O6983" s="53"/>
    </row>
    <row r="6984" spans="15:15">
      <c r="O6984" s="53"/>
    </row>
    <row r="6985" spans="15:15">
      <c r="O6985" s="53"/>
    </row>
    <row r="6986" spans="15:15">
      <c r="O6986" s="53"/>
    </row>
    <row r="6987" spans="15:15">
      <c r="O6987" s="53"/>
    </row>
    <row r="6988" spans="15:15">
      <c r="O6988" s="53"/>
    </row>
    <row r="6989" spans="15:15">
      <c r="O6989" s="53"/>
    </row>
    <row r="6990" spans="15:15">
      <c r="O6990" s="53"/>
    </row>
    <row r="6991" spans="15:15">
      <c r="O6991" s="53"/>
    </row>
    <row r="6992" spans="15:15">
      <c r="O6992" s="53"/>
    </row>
    <row r="6993" spans="15:15">
      <c r="O6993" s="53"/>
    </row>
    <row r="6994" spans="15:15">
      <c r="O6994" s="53"/>
    </row>
    <row r="6995" spans="15:15">
      <c r="O6995" s="53"/>
    </row>
    <row r="6996" spans="15:15">
      <c r="O6996" s="53"/>
    </row>
    <row r="6997" spans="15:15">
      <c r="O6997" s="53"/>
    </row>
    <row r="6998" spans="15:15">
      <c r="O6998" s="53"/>
    </row>
    <row r="6999" spans="15:15">
      <c r="O6999" s="53"/>
    </row>
    <row r="7000" spans="15:15">
      <c r="O7000" s="53"/>
    </row>
    <row r="7001" spans="15:15">
      <c r="O7001" s="53"/>
    </row>
    <row r="7002" spans="15:15">
      <c r="O7002" s="53"/>
    </row>
    <row r="7003" spans="15:15">
      <c r="O7003" s="53"/>
    </row>
    <row r="7004" spans="15:15">
      <c r="O7004" s="53"/>
    </row>
    <row r="7005" spans="15:15">
      <c r="O7005" s="53"/>
    </row>
    <row r="7006" spans="15:15">
      <c r="O7006" s="53"/>
    </row>
    <row r="7007" spans="15:15">
      <c r="O7007" s="53"/>
    </row>
    <row r="7008" spans="15:15">
      <c r="O7008" s="53"/>
    </row>
    <row r="7009" spans="15:15">
      <c r="O7009" s="53"/>
    </row>
    <row r="7010" spans="15:15">
      <c r="O7010" s="53"/>
    </row>
    <row r="7011" spans="15:15">
      <c r="O7011" s="53"/>
    </row>
    <row r="7012" spans="15:15">
      <c r="O7012" s="53"/>
    </row>
    <row r="7013" spans="15:15">
      <c r="O7013" s="53"/>
    </row>
    <row r="7014" spans="15:15">
      <c r="O7014" s="53"/>
    </row>
    <row r="7015" spans="15:15">
      <c r="O7015" s="53"/>
    </row>
    <row r="7016" spans="15:15">
      <c r="O7016" s="53"/>
    </row>
    <row r="7017" spans="15:15">
      <c r="O7017" s="53"/>
    </row>
    <row r="7018" spans="15:15">
      <c r="O7018" s="53"/>
    </row>
    <row r="7019" spans="15:15">
      <c r="O7019" s="53"/>
    </row>
    <row r="7020" spans="15:15">
      <c r="O7020" s="53"/>
    </row>
    <row r="7021" spans="15:15">
      <c r="O7021" s="53"/>
    </row>
    <row r="7022" spans="15:15">
      <c r="O7022" s="53"/>
    </row>
    <row r="7023" spans="15:15">
      <c r="O7023" s="53"/>
    </row>
    <row r="7024" spans="15:15">
      <c r="O7024" s="53"/>
    </row>
    <row r="7025" spans="15:15">
      <c r="O7025" s="53"/>
    </row>
    <row r="7026" spans="15:15">
      <c r="O7026" s="53"/>
    </row>
    <row r="7027" spans="15:15">
      <c r="O7027" s="53"/>
    </row>
    <row r="7028" spans="15:15">
      <c r="O7028" s="53"/>
    </row>
    <row r="7029" spans="15:15">
      <c r="O7029" s="53"/>
    </row>
    <row r="7030" spans="15:15">
      <c r="O7030" s="53"/>
    </row>
    <row r="7031" spans="15:15">
      <c r="O7031" s="53"/>
    </row>
    <row r="7032" spans="15:15">
      <c r="O7032" s="53"/>
    </row>
    <row r="7033" spans="15:15">
      <c r="O7033" s="53"/>
    </row>
    <row r="7034" spans="15:15">
      <c r="O7034" s="53"/>
    </row>
    <row r="7035" spans="15:15">
      <c r="O7035" s="53"/>
    </row>
    <row r="7036" spans="15:15">
      <c r="O7036" s="53"/>
    </row>
    <row r="7037" spans="15:15">
      <c r="O7037" s="53"/>
    </row>
    <row r="7038" spans="15:15">
      <c r="O7038" s="53"/>
    </row>
    <row r="7039" spans="15:15">
      <c r="O7039" s="53"/>
    </row>
    <row r="7040" spans="15:15">
      <c r="O7040" s="53"/>
    </row>
    <row r="7041" spans="15:15">
      <c r="O7041" s="53"/>
    </row>
    <row r="7042" spans="15:15">
      <c r="O7042" s="53"/>
    </row>
    <row r="7043" spans="15:15">
      <c r="O7043" s="53"/>
    </row>
    <row r="7044" spans="15:15">
      <c r="O7044" s="53"/>
    </row>
    <row r="7045" spans="15:15">
      <c r="O7045" s="53"/>
    </row>
    <row r="7046" spans="15:15">
      <c r="O7046" s="53"/>
    </row>
    <row r="7047" spans="15:15">
      <c r="O7047" s="53"/>
    </row>
    <row r="7048" spans="15:15">
      <c r="O7048" s="53"/>
    </row>
    <row r="7049" spans="15:15">
      <c r="O7049" s="53"/>
    </row>
    <row r="7050" spans="15:15">
      <c r="O7050" s="53"/>
    </row>
    <row r="7051" spans="15:15">
      <c r="O7051" s="53"/>
    </row>
    <row r="7052" spans="15:15">
      <c r="O7052" s="53"/>
    </row>
    <row r="7053" spans="15:15">
      <c r="O7053" s="53"/>
    </row>
    <row r="7054" spans="15:15">
      <c r="O7054" s="53"/>
    </row>
    <row r="7055" spans="15:15">
      <c r="O7055" s="53"/>
    </row>
    <row r="7056" spans="15:15">
      <c r="O7056" s="53"/>
    </row>
    <row r="7057" spans="15:15">
      <c r="O7057" s="53"/>
    </row>
    <row r="7058" spans="15:15">
      <c r="O7058" s="53"/>
    </row>
    <row r="7059" spans="15:15">
      <c r="O7059" s="53"/>
    </row>
    <row r="7060" spans="15:15">
      <c r="O7060" s="53"/>
    </row>
    <row r="7061" spans="15:15">
      <c r="O7061" s="53"/>
    </row>
    <row r="7062" spans="15:15">
      <c r="O7062" s="53"/>
    </row>
    <row r="7063" spans="15:15">
      <c r="O7063" s="53"/>
    </row>
    <row r="7064" spans="15:15">
      <c r="O7064" s="53"/>
    </row>
    <row r="7065" spans="15:15">
      <c r="O7065" s="53"/>
    </row>
    <row r="7066" spans="15:15">
      <c r="O7066" s="53"/>
    </row>
    <row r="7067" spans="15:15">
      <c r="O7067" s="53"/>
    </row>
    <row r="7068" spans="15:15">
      <c r="O7068" s="53"/>
    </row>
    <row r="7069" spans="15:15">
      <c r="O7069" s="53"/>
    </row>
    <row r="7070" spans="15:15">
      <c r="O7070" s="53"/>
    </row>
    <row r="7071" spans="15:15">
      <c r="O7071" s="53"/>
    </row>
    <row r="7072" spans="15:15">
      <c r="O7072" s="53"/>
    </row>
    <row r="7073" spans="15:15">
      <c r="O7073" s="53"/>
    </row>
    <row r="7074" spans="15:15">
      <c r="O7074" s="53"/>
    </row>
    <row r="7075" spans="15:15">
      <c r="O7075" s="53"/>
    </row>
    <row r="7076" spans="15:15">
      <c r="O7076" s="53"/>
    </row>
    <row r="7077" spans="15:15">
      <c r="O7077" s="53"/>
    </row>
    <row r="7078" spans="15:15">
      <c r="O7078" s="53"/>
    </row>
    <row r="7079" spans="15:15">
      <c r="O7079" s="53"/>
    </row>
    <row r="7080" spans="15:15">
      <c r="O7080" s="53"/>
    </row>
    <row r="7081" spans="15:15">
      <c r="O7081" s="53"/>
    </row>
    <row r="7082" spans="15:15">
      <c r="O7082" s="53"/>
    </row>
    <row r="7083" spans="15:15">
      <c r="O7083" s="53"/>
    </row>
    <row r="7084" spans="15:15">
      <c r="O7084" s="53"/>
    </row>
    <row r="7085" spans="15:15">
      <c r="O7085" s="53"/>
    </row>
    <row r="7086" spans="15:15">
      <c r="O7086" s="53"/>
    </row>
    <row r="7087" spans="15:15">
      <c r="O7087" s="53"/>
    </row>
    <row r="7088" spans="15:15">
      <c r="O7088" s="53"/>
    </row>
    <row r="7089" spans="15:15">
      <c r="O7089" s="53"/>
    </row>
    <row r="7090" spans="15:15">
      <c r="O7090" s="53"/>
    </row>
    <row r="7091" spans="15:15">
      <c r="O7091" s="53"/>
    </row>
    <row r="7092" spans="15:15">
      <c r="O7092" s="53"/>
    </row>
    <row r="7093" spans="15:15">
      <c r="O7093" s="53"/>
    </row>
    <row r="7094" spans="15:15">
      <c r="O7094" s="53"/>
    </row>
    <row r="7095" spans="15:15">
      <c r="O7095" s="53"/>
    </row>
    <row r="7096" spans="15:15">
      <c r="O7096" s="53"/>
    </row>
    <row r="7097" spans="15:15">
      <c r="O7097" s="53"/>
    </row>
    <row r="7098" spans="15:15">
      <c r="O7098" s="53"/>
    </row>
    <row r="7099" spans="15:15">
      <c r="O7099" s="53"/>
    </row>
    <row r="7100" spans="15:15">
      <c r="O7100" s="53"/>
    </row>
    <row r="7101" spans="15:15">
      <c r="O7101" s="53"/>
    </row>
    <row r="7102" spans="15:15">
      <c r="O7102" s="53"/>
    </row>
    <row r="7103" spans="15:15">
      <c r="O7103" s="53"/>
    </row>
    <row r="7104" spans="15:15">
      <c r="O7104" s="53"/>
    </row>
    <row r="7105" spans="15:15">
      <c r="O7105" s="53"/>
    </row>
    <row r="7106" spans="15:15">
      <c r="O7106" s="53"/>
    </row>
    <row r="7107" spans="15:15">
      <c r="O7107" s="53"/>
    </row>
    <row r="7108" spans="15:15">
      <c r="O7108" s="53"/>
    </row>
    <row r="7109" spans="15:15">
      <c r="O7109" s="53"/>
    </row>
    <row r="7110" spans="15:15">
      <c r="O7110" s="53"/>
    </row>
    <row r="7111" spans="15:15">
      <c r="O7111" s="53"/>
    </row>
    <row r="7112" spans="15:15">
      <c r="O7112" s="53"/>
    </row>
    <row r="7113" spans="15:15">
      <c r="O7113" s="53"/>
    </row>
    <row r="7114" spans="15:15">
      <c r="O7114" s="53"/>
    </row>
    <row r="7115" spans="15:15">
      <c r="O7115" s="53"/>
    </row>
    <row r="7116" spans="15:15">
      <c r="O7116" s="53"/>
    </row>
    <row r="7117" spans="15:15">
      <c r="O7117" s="53"/>
    </row>
    <row r="7118" spans="15:15">
      <c r="O7118" s="53"/>
    </row>
    <row r="7119" spans="15:15">
      <c r="O7119" s="53"/>
    </row>
    <row r="7120" spans="15:15">
      <c r="O7120" s="53"/>
    </row>
    <row r="7121" spans="15:15">
      <c r="O7121" s="53"/>
    </row>
    <row r="7122" spans="15:15">
      <c r="O7122" s="53"/>
    </row>
    <row r="7123" spans="15:15">
      <c r="O7123" s="53"/>
    </row>
    <row r="7124" spans="15:15">
      <c r="O7124" s="53"/>
    </row>
    <row r="7125" spans="15:15">
      <c r="O7125" s="53"/>
    </row>
    <row r="7126" spans="15:15">
      <c r="O7126" s="53"/>
    </row>
    <row r="7127" spans="15:15">
      <c r="O7127" s="53"/>
    </row>
    <row r="7128" spans="15:15">
      <c r="O7128" s="53"/>
    </row>
    <row r="7129" spans="15:15">
      <c r="O7129" s="53"/>
    </row>
    <row r="7130" spans="15:15">
      <c r="O7130" s="53"/>
    </row>
    <row r="7131" spans="15:15">
      <c r="O7131" s="53"/>
    </row>
    <row r="7132" spans="15:15">
      <c r="O7132" s="53"/>
    </row>
    <row r="7133" spans="15:15">
      <c r="O7133" s="53"/>
    </row>
    <row r="7134" spans="15:15">
      <c r="O7134" s="53"/>
    </row>
    <row r="7135" spans="15:15">
      <c r="O7135" s="53"/>
    </row>
    <row r="7136" spans="15:15">
      <c r="O7136" s="53"/>
    </row>
    <row r="7137" spans="15:15">
      <c r="O7137" s="53"/>
    </row>
    <row r="7138" spans="15:15">
      <c r="O7138" s="53"/>
    </row>
    <row r="7139" spans="15:15">
      <c r="O7139" s="53"/>
    </row>
    <row r="7140" spans="15:15">
      <c r="O7140" s="53"/>
    </row>
    <row r="7141" spans="15:15">
      <c r="O7141" s="53"/>
    </row>
    <row r="7142" spans="15:15">
      <c r="O7142" s="53"/>
    </row>
    <row r="7143" spans="15:15">
      <c r="O7143" s="53"/>
    </row>
    <row r="7144" spans="15:15">
      <c r="O7144" s="53"/>
    </row>
    <row r="7145" spans="15:15">
      <c r="O7145" s="53"/>
    </row>
    <row r="7146" spans="15:15">
      <c r="O7146" s="53"/>
    </row>
    <row r="7147" spans="15:15">
      <c r="O7147" s="53"/>
    </row>
    <row r="7148" spans="15:15">
      <c r="O7148" s="53"/>
    </row>
    <row r="7149" spans="15:15">
      <c r="O7149" s="53"/>
    </row>
    <row r="7150" spans="15:15">
      <c r="O7150" s="53"/>
    </row>
    <row r="7151" spans="15:15">
      <c r="O7151" s="53"/>
    </row>
    <row r="7152" spans="15:15">
      <c r="O7152" s="53"/>
    </row>
    <row r="7153" spans="15:15">
      <c r="O7153" s="53"/>
    </row>
    <row r="7154" spans="15:15">
      <c r="O7154" s="53"/>
    </row>
    <row r="7155" spans="15:15">
      <c r="O7155" s="53"/>
    </row>
    <row r="7156" spans="15:15">
      <c r="O7156" s="53"/>
    </row>
    <row r="7157" spans="15:15">
      <c r="O7157" s="53"/>
    </row>
    <row r="7158" spans="15:15">
      <c r="O7158" s="53"/>
    </row>
    <row r="7159" spans="15:15">
      <c r="O7159" s="53"/>
    </row>
    <row r="7160" spans="15:15">
      <c r="O7160" s="53"/>
    </row>
    <row r="7161" spans="15:15">
      <c r="O7161" s="53"/>
    </row>
    <row r="7162" spans="15:15">
      <c r="O7162" s="53"/>
    </row>
    <row r="7163" spans="15:15">
      <c r="O7163" s="53"/>
    </row>
    <row r="7164" spans="15:15">
      <c r="O7164" s="53"/>
    </row>
    <row r="7165" spans="15:15">
      <c r="O7165" s="53"/>
    </row>
    <row r="7166" spans="15:15">
      <c r="O7166" s="53"/>
    </row>
    <row r="7167" spans="15:15">
      <c r="O7167" s="53"/>
    </row>
    <row r="7168" spans="15:15">
      <c r="O7168" s="53"/>
    </row>
    <row r="7169" spans="15:15">
      <c r="O7169" s="53"/>
    </row>
    <row r="7170" spans="15:15">
      <c r="O7170" s="53"/>
    </row>
    <row r="7171" spans="15:15">
      <c r="O7171" s="53"/>
    </row>
    <row r="7172" spans="15:15">
      <c r="O7172" s="53"/>
    </row>
    <row r="7173" spans="15:15">
      <c r="O7173" s="53"/>
    </row>
    <row r="7174" spans="15:15">
      <c r="O7174" s="53"/>
    </row>
    <row r="7175" spans="15:15">
      <c r="O7175" s="53"/>
    </row>
    <row r="7176" spans="15:15">
      <c r="O7176" s="53"/>
    </row>
    <row r="7177" spans="15:15">
      <c r="O7177" s="53"/>
    </row>
    <row r="7178" spans="15:15">
      <c r="O7178" s="53"/>
    </row>
    <row r="7179" spans="15:15">
      <c r="O7179" s="53"/>
    </row>
    <row r="7180" spans="15:15">
      <c r="O7180" s="53"/>
    </row>
    <row r="7181" spans="15:15">
      <c r="O7181" s="53"/>
    </row>
    <row r="7182" spans="15:15">
      <c r="O7182" s="53"/>
    </row>
    <row r="7183" spans="15:15">
      <c r="O7183" s="53"/>
    </row>
    <row r="7184" spans="15:15">
      <c r="O7184" s="53"/>
    </row>
    <row r="7185" spans="15:15">
      <c r="O7185" s="53"/>
    </row>
    <row r="7186" spans="15:15">
      <c r="O7186" s="53"/>
    </row>
    <row r="7187" spans="15:15">
      <c r="O7187" s="53"/>
    </row>
    <row r="7188" spans="15:15">
      <c r="O7188" s="53"/>
    </row>
    <row r="7189" spans="15:15">
      <c r="O7189" s="53"/>
    </row>
    <row r="7190" spans="15:15">
      <c r="O7190" s="53"/>
    </row>
    <row r="7191" spans="15:15">
      <c r="O7191" s="53"/>
    </row>
    <row r="7192" spans="15:15">
      <c r="O7192" s="53"/>
    </row>
    <row r="7193" spans="15:15">
      <c r="O7193" s="53"/>
    </row>
    <row r="7194" spans="15:15">
      <c r="O7194" s="53"/>
    </row>
    <row r="7195" spans="15:15">
      <c r="O7195" s="53"/>
    </row>
    <row r="7196" spans="15:15">
      <c r="O7196" s="53"/>
    </row>
    <row r="7197" spans="15:15">
      <c r="O7197" s="53"/>
    </row>
    <row r="7198" spans="15:15">
      <c r="O7198" s="53"/>
    </row>
    <row r="7199" spans="15:15">
      <c r="O7199" s="53"/>
    </row>
    <row r="7200" spans="15:15">
      <c r="O7200" s="53"/>
    </row>
    <row r="7201" spans="15:15">
      <c r="O7201" s="53"/>
    </row>
    <row r="7202" spans="15:15">
      <c r="O7202" s="53"/>
    </row>
    <row r="7203" spans="15:15">
      <c r="O7203" s="53"/>
    </row>
    <row r="7204" spans="15:15">
      <c r="O7204" s="53"/>
    </row>
    <row r="7205" spans="15:15">
      <c r="O7205" s="53"/>
    </row>
    <row r="7206" spans="15:15">
      <c r="O7206" s="53"/>
    </row>
    <row r="7207" spans="15:15">
      <c r="O7207" s="53"/>
    </row>
    <row r="7208" spans="15:15">
      <c r="O7208" s="53"/>
    </row>
    <row r="7209" spans="15:15">
      <c r="O7209" s="53"/>
    </row>
    <row r="7210" spans="15:15">
      <c r="O7210" s="53"/>
    </row>
    <row r="7211" spans="15:15">
      <c r="O7211" s="53"/>
    </row>
    <row r="7212" spans="15:15">
      <c r="O7212" s="53"/>
    </row>
    <row r="7213" spans="15:15">
      <c r="O7213" s="53"/>
    </row>
    <row r="7214" spans="15:15">
      <c r="O7214" s="53"/>
    </row>
    <row r="7215" spans="15:15">
      <c r="O7215" s="53"/>
    </row>
    <row r="7216" spans="15:15">
      <c r="O7216" s="53"/>
    </row>
    <row r="7217" spans="15:15">
      <c r="O7217" s="53"/>
    </row>
    <row r="7218" spans="15:15">
      <c r="O7218" s="53"/>
    </row>
    <row r="7219" spans="15:15">
      <c r="O7219" s="53"/>
    </row>
    <row r="7220" spans="15:15">
      <c r="O7220" s="53"/>
    </row>
    <row r="7221" spans="15:15">
      <c r="O7221" s="53"/>
    </row>
    <row r="7222" spans="15:15">
      <c r="O7222" s="53"/>
    </row>
    <row r="7223" spans="15:15">
      <c r="O7223" s="53"/>
    </row>
    <row r="7224" spans="15:15">
      <c r="O7224" s="53"/>
    </row>
    <row r="7225" spans="15:15">
      <c r="O7225" s="53"/>
    </row>
    <row r="7226" spans="15:15">
      <c r="O7226" s="53"/>
    </row>
    <row r="7227" spans="15:15">
      <c r="O7227" s="53"/>
    </row>
    <row r="7228" spans="15:15">
      <c r="O7228" s="53"/>
    </row>
    <row r="7229" spans="15:15">
      <c r="O7229" s="53"/>
    </row>
    <row r="7230" spans="15:15">
      <c r="O7230" s="53"/>
    </row>
    <row r="7231" spans="15:15">
      <c r="O7231" s="53"/>
    </row>
    <row r="7232" spans="15:15">
      <c r="O7232" s="53"/>
    </row>
    <row r="7233" spans="15:15">
      <c r="O7233" s="53"/>
    </row>
    <row r="7234" spans="15:15">
      <c r="O7234" s="53"/>
    </row>
    <row r="7235" spans="15:15">
      <c r="O7235" s="53"/>
    </row>
    <row r="7236" spans="15:15">
      <c r="O7236" s="53"/>
    </row>
    <row r="7237" spans="15:15">
      <c r="O7237" s="53"/>
    </row>
    <row r="7238" spans="15:15">
      <c r="O7238" s="53"/>
    </row>
    <row r="7239" spans="15:15">
      <c r="O7239" s="53"/>
    </row>
    <row r="7240" spans="15:15">
      <c r="O7240" s="53"/>
    </row>
    <row r="7241" spans="15:15">
      <c r="O7241" s="53"/>
    </row>
    <row r="7242" spans="15:15">
      <c r="O7242" s="53"/>
    </row>
    <row r="7243" spans="15:15">
      <c r="O7243" s="53"/>
    </row>
    <row r="7244" spans="15:15">
      <c r="O7244" s="53"/>
    </row>
    <row r="7245" spans="15:15">
      <c r="O7245" s="53"/>
    </row>
    <row r="7246" spans="15:15">
      <c r="O7246" s="53"/>
    </row>
    <row r="7247" spans="15:15">
      <c r="O7247" s="53"/>
    </row>
    <row r="7248" spans="15:15">
      <c r="O7248" s="53"/>
    </row>
    <row r="7249" spans="15:15">
      <c r="O7249" s="53"/>
    </row>
    <row r="7250" spans="15:15">
      <c r="O7250" s="53"/>
    </row>
    <row r="7251" spans="15:15">
      <c r="O7251" s="53"/>
    </row>
    <row r="7252" spans="15:15">
      <c r="O7252" s="53"/>
    </row>
    <row r="7253" spans="15:15">
      <c r="O7253" s="53"/>
    </row>
    <row r="7254" spans="15:15">
      <c r="O7254" s="53"/>
    </row>
    <row r="7255" spans="15:15">
      <c r="O7255" s="53"/>
    </row>
    <row r="7256" spans="15:15">
      <c r="O7256" s="53"/>
    </row>
    <row r="7257" spans="15:15">
      <c r="O7257" s="53"/>
    </row>
    <row r="7258" spans="15:15">
      <c r="O7258" s="53"/>
    </row>
    <row r="7259" spans="15:15">
      <c r="O7259" s="53"/>
    </row>
    <row r="7260" spans="15:15">
      <c r="O7260" s="53"/>
    </row>
    <row r="7261" spans="15:15">
      <c r="O7261" s="53"/>
    </row>
    <row r="7262" spans="15:15">
      <c r="O7262" s="53"/>
    </row>
    <row r="7263" spans="15:15">
      <c r="O7263" s="53"/>
    </row>
    <row r="7264" spans="15:15">
      <c r="O7264" s="53"/>
    </row>
    <row r="7265" spans="15:15">
      <c r="O7265" s="53"/>
    </row>
    <row r="7266" spans="15:15">
      <c r="O7266" s="53"/>
    </row>
    <row r="7267" spans="15:15">
      <c r="O7267" s="53"/>
    </row>
    <row r="7268" spans="15:15">
      <c r="O7268" s="53"/>
    </row>
    <row r="7269" spans="15:15">
      <c r="O7269" s="53"/>
    </row>
    <row r="7270" spans="15:15">
      <c r="O7270" s="53"/>
    </row>
    <row r="7271" spans="15:15">
      <c r="O7271" s="53"/>
    </row>
    <row r="7272" spans="15:15">
      <c r="O7272" s="53"/>
    </row>
    <row r="7273" spans="15:15">
      <c r="O7273" s="53"/>
    </row>
    <row r="7274" spans="15:15">
      <c r="O7274" s="53"/>
    </row>
    <row r="7275" spans="15:15">
      <c r="O7275" s="53"/>
    </row>
    <row r="7276" spans="15:15">
      <c r="O7276" s="53"/>
    </row>
    <row r="7277" spans="15:15">
      <c r="O7277" s="53"/>
    </row>
    <row r="7278" spans="15:15">
      <c r="O7278" s="53"/>
    </row>
    <row r="7279" spans="15:15">
      <c r="O7279" s="53"/>
    </row>
    <row r="7280" spans="15:15">
      <c r="O7280" s="53"/>
    </row>
    <row r="7281" spans="15:15">
      <c r="O7281" s="53"/>
    </row>
    <row r="7282" spans="15:15">
      <c r="O7282" s="53"/>
    </row>
    <row r="7283" spans="15:15">
      <c r="O7283" s="53"/>
    </row>
    <row r="7284" spans="15:15">
      <c r="O7284" s="53"/>
    </row>
    <row r="7285" spans="15:15">
      <c r="O7285" s="53"/>
    </row>
    <row r="7286" spans="15:15">
      <c r="O7286" s="53"/>
    </row>
    <row r="7287" spans="15:15">
      <c r="O7287" s="53"/>
    </row>
    <row r="7288" spans="15:15">
      <c r="O7288" s="53"/>
    </row>
    <row r="7289" spans="15:15">
      <c r="O7289" s="53"/>
    </row>
    <row r="7290" spans="15:15">
      <c r="O7290" s="53"/>
    </row>
    <row r="7291" spans="15:15">
      <c r="O7291" s="53"/>
    </row>
    <row r="7292" spans="15:15">
      <c r="O7292" s="53"/>
    </row>
    <row r="7293" spans="15:15">
      <c r="O7293" s="53"/>
    </row>
    <row r="7294" spans="15:15">
      <c r="O7294" s="53"/>
    </row>
    <row r="7295" spans="15:15">
      <c r="O7295" s="53"/>
    </row>
    <row r="7296" spans="15:15">
      <c r="O7296" s="53"/>
    </row>
    <row r="7297" spans="15:15">
      <c r="O7297" s="53"/>
    </row>
    <row r="7298" spans="15:15">
      <c r="O7298" s="53"/>
    </row>
    <row r="7299" spans="15:15">
      <c r="O7299" s="53"/>
    </row>
    <row r="7300" spans="15:15">
      <c r="O7300" s="53"/>
    </row>
    <row r="7301" spans="15:15">
      <c r="O7301" s="53"/>
    </row>
    <row r="7302" spans="15:15">
      <c r="O7302" s="53"/>
    </row>
    <row r="7303" spans="15:15">
      <c r="O7303" s="53"/>
    </row>
    <row r="7304" spans="15:15">
      <c r="O7304" s="53"/>
    </row>
    <row r="7305" spans="15:15">
      <c r="O7305" s="53"/>
    </row>
    <row r="7306" spans="15:15">
      <c r="O7306" s="53"/>
    </row>
    <row r="7307" spans="15:15">
      <c r="O7307" s="53"/>
    </row>
    <row r="7308" spans="15:15">
      <c r="O7308" s="53"/>
    </row>
    <row r="7309" spans="15:15">
      <c r="O7309" s="53"/>
    </row>
    <row r="7310" spans="15:15">
      <c r="O7310" s="53"/>
    </row>
    <row r="7311" spans="15:15">
      <c r="O7311" s="53"/>
    </row>
    <row r="7312" spans="15:15">
      <c r="O7312" s="53"/>
    </row>
    <row r="7313" spans="15:15">
      <c r="O7313" s="53"/>
    </row>
    <row r="7314" spans="15:15">
      <c r="O7314" s="53"/>
    </row>
    <row r="7315" spans="15:15">
      <c r="O7315" s="53"/>
    </row>
    <row r="7316" spans="15:15">
      <c r="O7316" s="53"/>
    </row>
    <row r="7317" spans="15:15">
      <c r="O7317" s="53"/>
    </row>
    <row r="7318" spans="15:15">
      <c r="O7318" s="53"/>
    </row>
    <row r="7319" spans="15:15">
      <c r="O7319" s="53"/>
    </row>
    <row r="7320" spans="15:15">
      <c r="O7320" s="53"/>
    </row>
    <row r="7321" spans="15:15">
      <c r="O7321" s="53"/>
    </row>
    <row r="7322" spans="15:15">
      <c r="O7322" s="53"/>
    </row>
    <row r="7323" spans="15:15">
      <c r="O7323" s="53"/>
    </row>
    <row r="7324" spans="15:15">
      <c r="O7324" s="53"/>
    </row>
    <row r="7325" spans="15:15">
      <c r="O7325" s="53"/>
    </row>
    <row r="7326" spans="15:15">
      <c r="O7326" s="53"/>
    </row>
    <row r="7327" spans="15:15">
      <c r="O7327" s="53"/>
    </row>
    <row r="7328" spans="15:15">
      <c r="O7328" s="53"/>
    </row>
    <row r="7329" spans="15:15">
      <c r="O7329" s="53"/>
    </row>
    <row r="7330" spans="15:15">
      <c r="O7330" s="53"/>
    </row>
    <row r="7331" spans="15:15">
      <c r="O7331" s="53"/>
    </row>
    <row r="7332" spans="15:15">
      <c r="O7332" s="53"/>
    </row>
    <row r="7333" spans="15:15">
      <c r="O7333" s="53"/>
    </row>
    <row r="7334" spans="15:15">
      <c r="O7334" s="53"/>
    </row>
    <row r="7335" spans="15:15">
      <c r="O7335" s="53"/>
    </row>
    <row r="7336" spans="15:15">
      <c r="O7336" s="53"/>
    </row>
    <row r="7337" spans="15:15">
      <c r="O7337" s="53"/>
    </row>
    <row r="7338" spans="15:15">
      <c r="O7338" s="53"/>
    </row>
    <row r="7339" spans="15:15">
      <c r="O7339" s="53"/>
    </row>
    <row r="7340" spans="15:15">
      <c r="O7340" s="53"/>
    </row>
    <row r="7341" spans="15:15">
      <c r="O7341" s="53"/>
    </row>
    <row r="7342" spans="15:15">
      <c r="O7342" s="53"/>
    </row>
    <row r="7343" spans="15:15">
      <c r="O7343" s="53"/>
    </row>
    <row r="7344" spans="15:15">
      <c r="O7344" s="53"/>
    </row>
    <row r="7345" spans="15:15">
      <c r="O7345" s="53"/>
    </row>
    <row r="7346" spans="15:15">
      <c r="O7346" s="53"/>
    </row>
    <row r="7347" spans="15:15">
      <c r="O7347" s="53"/>
    </row>
    <row r="7348" spans="15:15">
      <c r="O7348" s="53"/>
    </row>
    <row r="7349" spans="15:15">
      <c r="O7349" s="53"/>
    </row>
    <row r="7350" spans="15:15">
      <c r="O7350" s="53"/>
    </row>
    <row r="7351" spans="15:15">
      <c r="O7351" s="53"/>
    </row>
    <row r="7352" spans="15:15">
      <c r="O7352" s="53"/>
    </row>
    <row r="7353" spans="15:15">
      <c r="O7353" s="53"/>
    </row>
    <row r="7354" spans="15:15">
      <c r="O7354" s="53"/>
    </row>
    <row r="7355" spans="15:15">
      <c r="O7355" s="53"/>
    </row>
    <row r="7356" spans="15:15">
      <c r="O7356" s="53"/>
    </row>
    <row r="7357" spans="15:15">
      <c r="O7357" s="53"/>
    </row>
    <row r="7358" spans="15:15">
      <c r="O7358" s="53"/>
    </row>
    <row r="7359" spans="15:15">
      <c r="O7359" s="53"/>
    </row>
    <row r="7360" spans="15:15">
      <c r="O7360" s="53"/>
    </row>
    <row r="7361" spans="15:15">
      <c r="O7361" s="53"/>
    </row>
    <row r="7362" spans="15:15">
      <c r="O7362" s="53"/>
    </row>
    <row r="7363" spans="15:15">
      <c r="O7363" s="53"/>
    </row>
    <row r="7364" spans="15:15">
      <c r="O7364" s="53"/>
    </row>
    <row r="7365" spans="15:15">
      <c r="O7365" s="53"/>
    </row>
    <row r="7366" spans="15:15">
      <c r="O7366" s="53"/>
    </row>
    <row r="7367" spans="15:15">
      <c r="O7367" s="53"/>
    </row>
    <row r="7368" spans="15:15">
      <c r="O7368" s="53"/>
    </row>
    <row r="7369" spans="15:15">
      <c r="O7369" s="53"/>
    </row>
    <row r="7370" spans="15:15">
      <c r="O7370" s="53"/>
    </row>
    <row r="7371" spans="15:15">
      <c r="O7371" s="53"/>
    </row>
    <row r="7372" spans="15:15">
      <c r="O7372" s="53"/>
    </row>
    <row r="7373" spans="15:15">
      <c r="O7373" s="53"/>
    </row>
    <row r="7374" spans="15:15">
      <c r="O7374" s="53"/>
    </row>
    <row r="7375" spans="15:15">
      <c r="O7375" s="53"/>
    </row>
    <row r="7376" spans="15:15">
      <c r="O7376" s="53"/>
    </row>
    <row r="7377" spans="15:15">
      <c r="O7377" s="53"/>
    </row>
    <row r="7378" spans="15:15">
      <c r="O7378" s="53"/>
    </row>
    <row r="7379" spans="15:15">
      <c r="O7379" s="53"/>
    </row>
    <row r="7380" spans="15:15">
      <c r="O7380" s="53"/>
    </row>
    <row r="7381" spans="15:15">
      <c r="O7381" s="53"/>
    </row>
    <row r="7382" spans="15:15">
      <c r="O7382" s="53"/>
    </row>
    <row r="7383" spans="15:15">
      <c r="O7383" s="53"/>
    </row>
    <row r="7384" spans="15:15">
      <c r="O7384" s="53"/>
    </row>
    <row r="7385" spans="15:15">
      <c r="O7385" s="53"/>
    </row>
    <row r="7386" spans="15:15">
      <c r="O7386" s="53"/>
    </row>
    <row r="7387" spans="15:15">
      <c r="O7387" s="53"/>
    </row>
    <row r="7388" spans="15:15">
      <c r="O7388" s="53"/>
    </row>
    <row r="7389" spans="15:15">
      <c r="O7389" s="53"/>
    </row>
    <row r="7390" spans="15:15">
      <c r="O7390" s="53"/>
    </row>
    <row r="7391" spans="15:15">
      <c r="O7391" s="53"/>
    </row>
    <row r="7392" spans="15:15">
      <c r="O7392" s="53"/>
    </row>
    <row r="7393" spans="15:15">
      <c r="O7393" s="53"/>
    </row>
    <row r="7394" spans="15:15">
      <c r="O7394" s="53"/>
    </row>
    <row r="7395" spans="15:15">
      <c r="O7395" s="53"/>
    </row>
    <row r="7396" spans="15:15">
      <c r="O7396" s="53"/>
    </row>
    <row r="7397" spans="15:15">
      <c r="O7397" s="53"/>
    </row>
    <row r="7398" spans="15:15">
      <c r="O7398" s="53"/>
    </row>
    <row r="7399" spans="15:15">
      <c r="O7399" s="53"/>
    </row>
    <row r="7400" spans="15:15">
      <c r="O7400" s="53"/>
    </row>
    <row r="7401" spans="15:15">
      <c r="O7401" s="53"/>
    </row>
    <row r="7402" spans="15:15">
      <c r="O7402" s="53"/>
    </row>
    <row r="7403" spans="15:15">
      <c r="O7403" s="53"/>
    </row>
    <row r="7404" spans="15:15">
      <c r="O7404" s="53"/>
    </row>
    <row r="7405" spans="15:15">
      <c r="O7405" s="53"/>
    </row>
    <row r="7406" spans="15:15">
      <c r="O7406" s="53"/>
    </row>
    <row r="7407" spans="15:15">
      <c r="O7407" s="53"/>
    </row>
    <row r="7408" spans="15:15">
      <c r="O7408" s="53"/>
    </row>
    <row r="7409" spans="15:15">
      <c r="O7409" s="53"/>
    </row>
    <row r="7410" spans="15:15">
      <c r="O7410" s="53"/>
    </row>
    <row r="7411" spans="15:15">
      <c r="O7411" s="53"/>
    </row>
    <row r="7412" spans="15:15">
      <c r="O7412" s="53"/>
    </row>
    <row r="7413" spans="15:15">
      <c r="O7413" s="53"/>
    </row>
    <row r="7414" spans="15:15">
      <c r="O7414" s="53"/>
    </row>
    <row r="7415" spans="15:15">
      <c r="O7415" s="53"/>
    </row>
    <row r="7416" spans="15:15">
      <c r="O7416" s="53"/>
    </row>
    <row r="7417" spans="15:15">
      <c r="O7417" s="53"/>
    </row>
    <row r="7418" spans="15:15">
      <c r="O7418" s="53"/>
    </row>
    <row r="7419" spans="15:15">
      <c r="O7419" s="53"/>
    </row>
    <row r="7420" spans="15:15">
      <c r="O7420" s="53"/>
    </row>
    <row r="7421" spans="15:15">
      <c r="O7421" s="53"/>
    </row>
    <row r="7422" spans="15:15">
      <c r="O7422" s="53"/>
    </row>
    <row r="7423" spans="15:15">
      <c r="O7423" s="53"/>
    </row>
    <row r="7424" spans="15:15">
      <c r="O7424" s="53"/>
    </row>
    <row r="7425" spans="15:15">
      <c r="O7425" s="53"/>
    </row>
    <row r="7426" spans="15:15">
      <c r="O7426" s="53"/>
    </row>
    <row r="7427" spans="15:15">
      <c r="O7427" s="53"/>
    </row>
    <row r="7428" spans="15:15">
      <c r="O7428" s="53"/>
    </row>
    <row r="7429" spans="15:15">
      <c r="O7429" s="53"/>
    </row>
    <row r="7430" spans="15:15">
      <c r="O7430" s="53"/>
    </row>
    <row r="7431" spans="15:15">
      <c r="O7431" s="53"/>
    </row>
    <row r="7432" spans="15:15">
      <c r="O7432" s="53"/>
    </row>
    <row r="7433" spans="15:15">
      <c r="O7433" s="53"/>
    </row>
    <row r="7434" spans="15:15">
      <c r="O7434" s="53"/>
    </row>
    <row r="7435" spans="15:15">
      <c r="O7435" s="53"/>
    </row>
    <row r="7436" spans="15:15">
      <c r="O7436" s="53"/>
    </row>
    <row r="7437" spans="15:15">
      <c r="O7437" s="53"/>
    </row>
    <row r="7438" spans="15:15">
      <c r="O7438" s="53"/>
    </row>
    <row r="7439" spans="15:15">
      <c r="O7439" s="53"/>
    </row>
    <row r="7440" spans="15:15">
      <c r="O7440" s="53"/>
    </row>
    <row r="7441" spans="15:15">
      <c r="O7441" s="53"/>
    </row>
    <row r="7442" spans="15:15">
      <c r="O7442" s="53"/>
    </row>
    <row r="7443" spans="15:15">
      <c r="O7443" s="53"/>
    </row>
    <row r="7444" spans="15:15">
      <c r="O7444" s="53"/>
    </row>
    <row r="7445" spans="15:15">
      <c r="O7445" s="53"/>
    </row>
    <row r="7446" spans="15:15">
      <c r="O7446" s="53"/>
    </row>
    <row r="7447" spans="15:15">
      <c r="O7447" s="53"/>
    </row>
    <row r="7448" spans="15:15">
      <c r="O7448" s="53"/>
    </row>
    <row r="7449" spans="15:15">
      <c r="O7449" s="53"/>
    </row>
    <row r="7450" spans="15:15">
      <c r="O7450" s="53"/>
    </row>
    <row r="7451" spans="15:15">
      <c r="O7451" s="53"/>
    </row>
    <row r="7452" spans="15:15">
      <c r="O7452" s="53"/>
    </row>
    <row r="7453" spans="15:15">
      <c r="O7453" s="53"/>
    </row>
    <row r="7454" spans="15:15">
      <c r="O7454" s="53"/>
    </row>
    <row r="7455" spans="15:15">
      <c r="O7455" s="53"/>
    </row>
    <row r="7456" spans="15:15">
      <c r="O7456" s="53"/>
    </row>
    <row r="7457" spans="15:15">
      <c r="O7457" s="53"/>
    </row>
    <row r="7458" spans="15:15">
      <c r="O7458" s="53"/>
    </row>
    <row r="7459" spans="15:15">
      <c r="O7459" s="53"/>
    </row>
    <row r="7460" spans="15:15">
      <c r="O7460" s="53"/>
    </row>
    <row r="7461" spans="15:15">
      <c r="O7461" s="53"/>
    </row>
    <row r="7462" spans="15:15">
      <c r="O7462" s="53"/>
    </row>
    <row r="7463" spans="15:15">
      <c r="O7463" s="53"/>
    </row>
    <row r="7464" spans="15:15">
      <c r="O7464" s="53"/>
    </row>
    <row r="7465" spans="15:15">
      <c r="O7465" s="53"/>
    </row>
    <row r="7466" spans="15:15">
      <c r="O7466" s="53"/>
    </row>
    <row r="7467" spans="15:15">
      <c r="O7467" s="53"/>
    </row>
    <row r="7468" spans="15:15">
      <c r="O7468" s="53"/>
    </row>
    <row r="7469" spans="15:15">
      <c r="O7469" s="53"/>
    </row>
    <row r="7470" spans="15:15">
      <c r="O7470" s="53"/>
    </row>
    <row r="7471" spans="15:15">
      <c r="O7471" s="53"/>
    </row>
    <row r="7472" spans="15:15">
      <c r="O7472" s="53"/>
    </row>
    <row r="7473" spans="15:15">
      <c r="O7473" s="53"/>
    </row>
    <row r="7474" spans="15:15">
      <c r="O7474" s="53"/>
    </row>
    <row r="7475" spans="15:15">
      <c r="O7475" s="53"/>
    </row>
    <row r="7476" spans="15:15">
      <c r="O7476" s="53"/>
    </row>
    <row r="7477" spans="15:15">
      <c r="O7477" s="53"/>
    </row>
    <row r="7478" spans="15:15">
      <c r="O7478" s="53"/>
    </row>
    <row r="7479" spans="15:15">
      <c r="O7479" s="53"/>
    </row>
    <row r="7480" spans="15:15">
      <c r="O7480" s="53"/>
    </row>
    <row r="7481" spans="15:15">
      <c r="O7481" s="53"/>
    </row>
    <row r="7482" spans="15:15">
      <c r="O7482" s="53"/>
    </row>
    <row r="7483" spans="15:15">
      <c r="O7483" s="53"/>
    </row>
    <row r="7484" spans="15:15">
      <c r="O7484" s="53"/>
    </row>
    <row r="7485" spans="15:15">
      <c r="O7485" s="53"/>
    </row>
    <row r="7486" spans="15:15">
      <c r="O7486" s="53"/>
    </row>
    <row r="7487" spans="15:15">
      <c r="O7487" s="53"/>
    </row>
    <row r="7488" spans="15:15">
      <c r="O7488" s="53"/>
    </row>
    <row r="7489" spans="15:15">
      <c r="O7489" s="53"/>
    </row>
    <row r="7490" spans="15:15">
      <c r="O7490" s="53"/>
    </row>
    <row r="7491" spans="15:15">
      <c r="O7491" s="53"/>
    </row>
    <row r="7492" spans="15:15">
      <c r="O7492" s="53"/>
    </row>
    <row r="7493" spans="15:15">
      <c r="O7493" s="53"/>
    </row>
    <row r="7494" spans="15:15">
      <c r="O7494" s="53"/>
    </row>
    <row r="7495" spans="15:15">
      <c r="O7495" s="53"/>
    </row>
    <row r="7496" spans="15:15">
      <c r="O7496" s="53"/>
    </row>
    <row r="7497" spans="15:15">
      <c r="O7497" s="53"/>
    </row>
    <row r="7498" spans="15:15">
      <c r="O7498" s="53"/>
    </row>
    <row r="7499" spans="15:15">
      <c r="O7499" s="53"/>
    </row>
    <row r="7500" spans="15:15">
      <c r="O7500" s="53"/>
    </row>
    <row r="7501" spans="15:15">
      <c r="O7501" s="53"/>
    </row>
    <row r="7502" spans="15:15">
      <c r="O7502" s="53"/>
    </row>
    <row r="7503" spans="15:15">
      <c r="O7503" s="53"/>
    </row>
    <row r="7504" spans="15:15">
      <c r="O7504" s="53"/>
    </row>
    <row r="7505" spans="15:15">
      <c r="O7505" s="53"/>
    </row>
    <row r="7506" spans="15:15">
      <c r="O7506" s="53"/>
    </row>
    <row r="7507" spans="15:15">
      <c r="O7507" s="53"/>
    </row>
    <row r="7508" spans="15:15">
      <c r="O7508" s="53"/>
    </row>
    <row r="7509" spans="15:15">
      <c r="O7509" s="53"/>
    </row>
    <row r="7510" spans="15:15">
      <c r="O7510" s="53"/>
    </row>
    <row r="7511" spans="15:15">
      <c r="O7511" s="53"/>
    </row>
    <row r="7512" spans="15:15">
      <c r="O7512" s="53"/>
    </row>
    <row r="7513" spans="15:15">
      <c r="O7513" s="53"/>
    </row>
    <row r="7514" spans="15:15">
      <c r="O7514" s="53"/>
    </row>
    <row r="7515" spans="15:15">
      <c r="O7515" s="53"/>
    </row>
    <row r="7516" spans="15:15">
      <c r="O7516" s="53"/>
    </row>
    <row r="7517" spans="15:15">
      <c r="O7517" s="53"/>
    </row>
    <row r="7518" spans="15:15">
      <c r="O7518" s="53"/>
    </row>
    <row r="7519" spans="15:15">
      <c r="O7519" s="53"/>
    </row>
    <row r="7520" spans="15:15">
      <c r="O7520" s="53"/>
    </row>
    <row r="7521" spans="15:15">
      <c r="O7521" s="53"/>
    </row>
    <row r="7522" spans="15:15">
      <c r="O7522" s="53"/>
    </row>
    <row r="7523" spans="15:15">
      <c r="O7523" s="53"/>
    </row>
    <row r="7524" spans="15:15">
      <c r="O7524" s="53"/>
    </row>
    <row r="7525" spans="15:15">
      <c r="O7525" s="53"/>
    </row>
    <row r="7526" spans="15:15">
      <c r="O7526" s="53"/>
    </row>
    <row r="7527" spans="15:15">
      <c r="O7527" s="53"/>
    </row>
    <row r="7528" spans="15:15">
      <c r="O7528" s="53"/>
    </row>
    <row r="7529" spans="15:15">
      <c r="O7529" s="53"/>
    </row>
    <row r="7530" spans="15:15">
      <c r="O7530" s="53"/>
    </row>
    <row r="7531" spans="15:15">
      <c r="O7531" s="53"/>
    </row>
    <row r="7532" spans="15:15">
      <c r="O7532" s="53"/>
    </row>
    <row r="7533" spans="15:15">
      <c r="O7533" s="53"/>
    </row>
    <row r="7534" spans="15:15">
      <c r="O7534" s="53"/>
    </row>
    <row r="7535" spans="15:15">
      <c r="O7535" s="53"/>
    </row>
    <row r="7536" spans="15:15">
      <c r="O7536" s="53"/>
    </row>
    <row r="7537" spans="15:15">
      <c r="O7537" s="53"/>
    </row>
    <row r="7538" spans="15:15">
      <c r="O7538" s="53"/>
    </row>
    <row r="7539" spans="15:15">
      <c r="O7539" s="53"/>
    </row>
    <row r="7540" spans="15:15">
      <c r="O7540" s="53"/>
    </row>
    <row r="7541" spans="15:15">
      <c r="O7541" s="53"/>
    </row>
    <row r="7542" spans="15:15">
      <c r="O7542" s="53"/>
    </row>
    <row r="7543" spans="15:15">
      <c r="O7543" s="53"/>
    </row>
    <row r="7544" spans="15:15">
      <c r="O7544" s="53"/>
    </row>
    <row r="7545" spans="15:15">
      <c r="O7545" s="53"/>
    </row>
    <row r="7546" spans="15:15">
      <c r="O7546" s="53"/>
    </row>
    <row r="7547" spans="15:15">
      <c r="O7547" s="53"/>
    </row>
    <row r="7548" spans="15:15">
      <c r="O7548" s="53"/>
    </row>
    <row r="7549" spans="15:15">
      <c r="O7549" s="53"/>
    </row>
    <row r="7550" spans="15:15">
      <c r="O7550" s="53"/>
    </row>
    <row r="7551" spans="15:15">
      <c r="O7551" s="53"/>
    </row>
    <row r="7552" spans="15:15">
      <c r="O7552" s="53"/>
    </row>
    <row r="7553" spans="15:15">
      <c r="O7553" s="53"/>
    </row>
    <row r="7554" spans="15:15">
      <c r="O7554" s="53"/>
    </row>
    <row r="7555" spans="15:15">
      <c r="O7555" s="53"/>
    </row>
    <row r="7556" spans="15:15">
      <c r="O7556" s="53"/>
    </row>
    <row r="7557" spans="15:15">
      <c r="O7557" s="53"/>
    </row>
    <row r="7558" spans="15:15">
      <c r="O7558" s="53"/>
    </row>
    <row r="7559" spans="15:15">
      <c r="O7559" s="53"/>
    </row>
    <row r="7560" spans="15:15">
      <c r="O7560" s="53"/>
    </row>
    <row r="7561" spans="15:15">
      <c r="O7561" s="53"/>
    </row>
    <row r="7562" spans="15:15">
      <c r="O7562" s="53"/>
    </row>
    <row r="7563" spans="15:15">
      <c r="O7563" s="53"/>
    </row>
    <row r="7564" spans="15:15">
      <c r="O7564" s="53"/>
    </row>
    <row r="7565" spans="15:15">
      <c r="O7565" s="53"/>
    </row>
    <row r="7566" spans="15:15">
      <c r="O7566" s="53"/>
    </row>
    <row r="7567" spans="15:15">
      <c r="O7567" s="53"/>
    </row>
    <row r="7568" spans="15:15">
      <c r="O7568" s="53"/>
    </row>
    <row r="7569" spans="15:15">
      <c r="O7569" s="53"/>
    </row>
    <row r="7570" spans="15:15">
      <c r="O7570" s="53"/>
    </row>
    <row r="7571" spans="15:15">
      <c r="O7571" s="53"/>
    </row>
    <row r="7572" spans="15:15">
      <c r="O7572" s="53"/>
    </row>
    <row r="7573" spans="15:15">
      <c r="O7573" s="53"/>
    </row>
    <row r="7574" spans="15:15">
      <c r="O7574" s="53"/>
    </row>
    <row r="7575" spans="15:15">
      <c r="O7575" s="53"/>
    </row>
    <row r="7576" spans="15:15">
      <c r="O7576" s="53"/>
    </row>
    <row r="7577" spans="15:15">
      <c r="O7577" s="53"/>
    </row>
    <row r="7578" spans="15:15">
      <c r="O7578" s="53"/>
    </row>
    <row r="7579" spans="15:15">
      <c r="O7579" s="53"/>
    </row>
    <row r="7580" spans="15:15">
      <c r="O7580" s="53"/>
    </row>
    <row r="7581" spans="15:15">
      <c r="O7581" s="53"/>
    </row>
    <row r="7582" spans="15:15">
      <c r="O7582" s="53"/>
    </row>
    <row r="7583" spans="15:15">
      <c r="O7583" s="53"/>
    </row>
    <row r="7584" spans="15:15">
      <c r="O7584" s="53"/>
    </row>
    <row r="7585" spans="15:15">
      <c r="O7585" s="53"/>
    </row>
    <row r="7586" spans="15:15">
      <c r="O7586" s="53"/>
    </row>
    <row r="7587" spans="15:15">
      <c r="O7587" s="53"/>
    </row>
    <row r="7588" spans="15:15">
      <c r="O7588" s="53"/>
    </row>
    <row r="7589" spans="15:15">
      <c r="O7589" s="53"/>
    </row>
    <row r="7590" spans="15:15">
      <c r="O7590" s="53"/>
    </row>
    <row r="7591" spans="15:15">
      <c r="O7591" s="53"/>
    </row>
    <row r="7592" spans="15:15">
      <c r="O7592" s="53"/>
    </row>
    <row r="7593" spans="15:15">
      <c r="O7593" s="53"/>
    </row>
    <row r="7594" spans="15:15">
      <c r="O7594" s="53"/>
    </row>
    <row r="7595" spans="15:15">
      <c r="O7595" s="53"/>
    </row>
    <row r="7596" spans="15:15">
      <c r="O7596" s="53"/>
    </row>
    <row r="7597" spans="15:15">
      <c r="O7597" s="53"/>
    </row>
    <row r="7598" spans="15:15">
      <c r="O7598" s="53"/>
    </row>
    <row r="7599" spans="15:15">
      <c r="O7599" s="53"/>
    </row>
    <row r="7600" spans="15:15">
      <c r="O7600" s="53"/>
    </row>
    <row r="7601" spans="15:15">
      <c r="O7601" s="53"/>
    </row>
    <row r="7602" spans="15:15">
      <c r="O7602" s="53"/>
    </row>
    <row r="7603" spans="15:15">
      <c r="O7603" s="53"/>
    </row>
    <row r="7604" spans="15:15">
      <c r="O7604" s="53"/>
    </row>
    <row r="7605" spans="15:15">
      <c r="O7605" s="53"/>
    </row>
    <row r="7606" spans="15:15">
      <c r="O7606" s="53"/>
    </row>
    <row r="7607" spans="15:15">
      <c r="O7607" s="53"/>
    </row>
    <row r="7608" spans="15:15">
      <c r="O7608" s="53"/>
    </row>
    <row r="7609" spans="15:15">
      <c r="O7609" s="53"/>
    </row>
    <row r="7610" spans="15:15">
      <c r="O7610" s="53"/>
    </row>
    <row r="7611" spans="15:15">
      <c r="O7611" s="53"/>
    </row>
    <row r="7612" spans="15:15">
      <c r="O7612" s="53"/>
    </row>
    <row r="7613" spans="15:15">
      <c r="O7613" s="53"/>
    </row>
    <row r="7614" spans="15:15">
      <c r="O7614" s="53"/>
    </row>
    <row r="7615" spans="15:15">
      <c r="O7615" s="53"/>
    </row>
    <row r="7616" spans="15:15">
      <c r="O7616" s="53"/>
    </row>
    <row r="7617" spans="15:15">
      <c r="O7617" s="53"/>
    </row>
    <row r="7618" spans="15:15">
      <c r="O7618" s="53"/>
    </row>
    <row r="7619" spans="15:15">
      <c r="O7619" s="53"/>
    </row>
    <row r="7620" spans="15:15">
      <c r="O7620" s="53"/>
    </row>
    <row r="7621" spans="15:15">
      <c r="O7621" s="53"/>
    </row>
    <row r="7622" spans="15:15">
      <c r="O7622" s="53"/>
    </row>
    <row r="7623" spans="15:15">
      <c r="O7623" s="53"/>
    </row>
    <row r="7624" spans="15:15">
      <c r="O7624" s="53"/>
    </row>
    <row r="7625" spans="15:15">
      <c r="O7625" s="53"/>
    </row>
    <row r="7626" spans="15:15">
      <c r="O7626" s="53"/>
    </row>
    <row r="7627" spans="15:15">
      <c r="O7627" s="53"/>
    </row>
    <row r="7628" spans="15:15">
      <c r="O7628" s="53"/>
    </row>
    <row r="7629" spans="15:15">
      <c r="O7629" s="53"/>
    </row>
    <row r="7630" spans="15:15">
      <c r="O7630" s="53"/>
    </row>
    <row r="7631" spans="15:15">
      <c r="O7631" s="53"/>
    </row>
    <row r="7632" spans="15:15">
      <c r="O7632" s="53"/>
    </row>
    <row r="7633" spans="15:15">
      <c r="O7633" s="53"/>
    </row>
    <row r="7634" spans="15:15">
      <c r="O7634" s="53"/>
    </row>
    <row r="7635" spans="15:15">
      <c r="O7635" s="53"/>
    </row>
    <row r="7636" spans="15:15">
      <c r="O7636" s="53"/>
    </row>
    <row r="7637" spans="15:15">
      <c r="O7637" s="53"/>
    </row>
    <row r="7638" spans="15:15">
      <c r="O7638" s="53"/>
    </row>
    <row r="7639" spans="15:15">
      <c r="O7639" s="53"/>
    </row>
    <row r="7640" spans="15:15">
      <c r="O7640" s="53"/>
    </row>
    <row r="7641" spans="15:15">
      <c r="O7641" s="53"/>
    </row>
    <row r="7642" spans="15:15">
      <c r="O7642" s="53"/>
    </row>
    <row r="7643" spans="15:15">
      <c r="O7643" s="53"/>
    </row>
    <row r="7644" spans="15:15">
      <c r="O7644" s="53"/>
    </row>
    <row r="7645" spans="15:15">
      <c r="O7645" s="53"/>
    </row>
    <row r="7646" spans="15:15">
      <c r="O7646" s="53"/>
    </row>
    <row r="7647" spans="15:15">
      <c r="O7647" s="53"/>
    </row>
    <row r="7648" spans="15:15">
      <c r="O7648" s="53"/>
    </row>
    <row r="7649" spans="15:15">
      <c r="O7649" s="53"/>
    </row>
    <row r="7650" spans="15:15">
      <c r="O7650" s="53"/>
    </row>
    <row r="7651" spans="15:15">
      <c r="O7651" s="53"/>
    </row>
    <row r="7652" spans="15:15">
      <c r="O7652" s="53"/>
    </row>
    <row r="7653" spans="15:15">
      <c r="O7653" s="53"/>
    </row>
    <row r="7654" spans="15:15">
      <c r="O7654" s="53"/>
    </row>
    <row r="7655" spans="15:15">
      <c r="O7655" s="53"/>
    </row>
    <row r="7656" spans="15:15">
      <c r="O7656" s="53"/>
    </row>
    <row r="7657" spans="15:15">
      <c r="O7657" s="53"/>
    </row>
    <row r="7658" spans="15:15">
      <c r="O7658" s="53"/>
    </row>
    <row r="7659" spans="15:15">
      <c r="O7659" s="53"/>
    </row>
    <row r="7660" spans="15:15">
      <c r="O7660" s="53"/>
    </row>
    <row r="7661" spans="15:15">
      <c r="O7661" s="53"/>
    </row>
    <row r="7662" spans="15:15">
      <c r="O7662" s="53"/>
    </row>
    <row r="7663" spans="15:15">
      <c r="O7663" s="53"/>
    </row>
    <row r="7664" spans="15:15">
      <c r="O7664" s="53"/>
    </row>
    <row r="7665" spans="15:15">
      <c r="O7665" s="53"/>
    </row>
    <row r="7666" spans="15:15">
      <c r="O7666" s="53"/>
    </row>
    <row r="7667" spans="15:15">
      <c r="O7667" s="53"/>
    </row>
    <row r="7668" spans="15:15">
      <c r="O7668" s="53"/>
    </row>
    <row r="7669" spans="15:15">
      <c r="O7669" s="53"/>
    </row>
    <row r="7670" spans="15:15">
      <c r="O7670" s="53"/>
    </row>
    <row r="7671" spans="15:15">
      <c r="O7671" s="53"/>
    </row>
    <row r="7672" spans="15:15">
      <c r="O7672" s="53"/>
    </row>
    <row r="7673" spans="15:15">
      <c r="O7673" s="53"/>
    </row>
    <row r="7674" spans="15:15">
      <c r="O7674" s="53"/>
    </row>
    <row r="7675" spans="15:15">
      <c r="O7675" s="53"/>
    </row>
    <row r="7676" spans="15:15">
      <c r="O7676" s="53"/>
    </row>
    <row r="7677" spans="15:15">
      <c r="O7677" s="53"/>
    </row>
    <row r="7678" spans="15:15">
      <c r="O7678" s="53"/>
    </row>
    <row r="7679" spans="15:15">
      <c r="O7679" s="53"/>
    </row>
    <row r="7680" spans="15:15">
      <c r="O7680" s="53"/>
    </row>
    <row r="7681" spans="15:15">
      <c r="O7681" s="53"/>
    </row>
    <row r="7682" spans="15:15">
      <c r="O7682" s="53"/>
    </row>
    <row r="7683" spans="15:15">
      <c r="O7683" s="53"/>
    </row>
    <row r="7684" spans="15:15">
      <c r="O7684" s="53"/>
    </row>
    <row r="7685" spans="15:15">
      <c r="O7685" s="53"/>
    </row>
    <row r="7686" spans="15:15">
      <c r="O7686" s="53"/>
    </row>
    <row r="7687" spans="15:15">
      <c r="O7687" s="53"/>
    </row>
    <row r="7688" spans="15:15">
      <c r="O7688" s="53"/>
    </row>
    <row r="7689" spans="15:15">
      <c r="O7689" s="53"/>
    </row>
    <row r="7690" spans="15:15">
      <c r="O7690" s="53"/>
    </row>
    <row r="7691" spans="15:15">
      <c r="O7691" s="53"/>
    </row>
    <row r="7692" spans="15:15">
      <c r="O7692" s="53"/>
    </row>
    <row r="7693" spans="15:15">
      <c r="O7693" s="53"/>
    </row>
    <row r="7694" spans="15:15">
      <c r="O7694" s="53"/>
    </row>
    <row r="7695" spans="15:15">
      <c r="O7695" s="53"/>
    </row>
    <row r="7696" spans="15:15">
      <c r="O7696" s="53"/>
    </row>
    <row r="7697" spans="15:15">
      <c r="O7697" s="53"/>
    </row>
    <row r="7698" spans="15:15">
      <c r="O7698" s="53"/>
    </row>
    <row r="7699" spans="15:15">
      <c r="O7699" s="53"/>
    </row>
    <row r="7700" spans="15:15">
      <c r="O7700" s="53"/>
    </row>
    <row r="7701" spans="15:15">
      <c r="O7701" s="53"/>
    </row>
    <row r="7702" spans="15:15">
      <c r="O7702" s="53"/>
    </row>
    <row r="7703" spans="15:15">
      <c r="O7703" s="53"/>
    </row>
    <row r="7704" spans="15:15">
      <c r="O7704" s="53"/>
    </row>
    <row r="7705" spans="15:15">
      <c r="O7705" s="53"/>
    </row>
    <row r="7706" spans="15:15">
      <c r="O7706" s="53"/>
    </row>
    <row r="7707" spans="15:15">
      <c r="O7707" s="53"/>
    </row>
    <row r="7708" spans="15:15">
      <c r="O7708" s="53"/>
    </row>
    <row r="7709" spans="15:15">
      <c r="O7709" s="53"/>
    </row>
    <row r="7710" spans="15:15">
      <c r="O7710" s="53"/>
    </row>
    <row r="7711" spans="15:15">
      <c r="O7711" s="53"/>
    </row>
    <row r="7712" spans="15:15">
      <c r="O7712" s="53"/>
    </row>
    <row r="7713" spans="15:15">
      <c r="O7713" s="53"/>
    </row>
    <row r="7714" spans="15:15">
      <c r="O7714" s="53"/>
    </row>
    <row r="7715" spans="15:15">
      <c r="O7715" s="53"/>
    </row>
    <row r="7716" spans="15:15">
      <c r="O7716" s="53"/>
    </row>
    <row r="7717" spans="15:15">
      <c r="O7717" s="53"/>
    </row>
    <row r="7718" spans="15:15">
      <c r="O7718" s="53"/>
    </row>
    <row r="7719" spans="15:15">
      <c r="O7719" s="53"/>
    </row>
    <row r="7720" spans="15:15">
      <c r="O7720" s="53"/>
    </row>
    <row r="7721" spans="15:15">
      <c r="O7721" s="53"/>
    </row>
    <row r="7722" spans="15:15">
      <c r="O7722" s="53"/>
    </row>
    <row r="7723" spans="15:15">
      <c r="O7723" s="53"/>
    </row>
    <row r="7724" spans="15:15">
      <c r="O7724" s="53"/>
    </row>
    <row r="7725" spans="15:15">
      <c r="O7725" s="53"/>
    </row>
    <row r="7726" spans="15:15">
      <c r="O7726" s="53"/>
    </row>
    <row r="7727" spans="15:15">
      <c r="O7727" s="53"/>
    </row>
    <row r="7728" spans="15:15">
      <c r="O7728" s="53"/>
    </row>
    <row r="7729" spans="15:15">
      <c r="O7729" s="53"/>
    </row>
    <row r="7730" spans="15:15">
      <c r="O7730" s="53"/>
    </row>
    <row r="7731" spans="15:15">
      <c r="O7731" s="53"/>
    </row>
    <row r="7732" spans="15:15">
      <c r="O7732" s="53"/>
    </row>
    <row r="7733" spans="15:15">
      <c r="O7733" s="53"/>
    </row>
    <row r="7734" spans="15:15">
      <c r="O7734" s="53"/>
    </row>
    <row r="7735" spans="15:15">
      <c r="O7735" s="53"/>
    </row>
    <row r="7736" spans="15:15">
      <c r="O7736" s="53"/>
    </row>
    <row r="7737" spans="15:15">
      <c r="O7737" s="53"/>
    </row>
    <row r="7738" spans="15:15">
      <c r="O7738" s="53"/>
    </row>
    <row r="7739" spans="15:15">
      <c r="O7739" s="53"/>
    </row>
    <row r="7740" spans="15:15">
      <c r="O7740" s="53"/>
    </row>
    <row r="7741" spans="15:15">
      <c r="O7741" s="53"/>
    </row>
    <row r="7742" spans="15:15">
      <c r="O7742" s="53"/>
    </row>
    <row r="7743" spans="15:15">
      <c r="O7743" s="53"/>
    </row>
    <row r="7744" spans="15:15">
      <c r="O7744" s="53"/>
    </row>
    <row r="7745" spans="15:15">
      <c r="O7745" s="53"/>
    </row>
    <row r="7746" spans="15:15">
      <c r="O7746" s="53"/>
    </row>
    <row r="7747" spans="15:15">
      <c r="O7747" s="53"/>
    </row>
    <row r="7748" spans="15:15">
      <c r="O7748" s="53"/>
    </row>
    <row r="7749" spans="15:15">
      <c r="O7749" s="53"/>
    </row>
    <row r="7750" spans="15:15">
      <c r="O7750" s="53"/>
    </row>
    <row r="7751" spans="15:15">
      <c r="O7751" s="53"/>
    </row>
    <row r="7752" spans="15:15">
      <c r="O7752" s="53"/>
    </row>
    <row r="7753" spans="15:15">
      <c r="O7753" s="53"/>
    </row>
    <row r="7754" spans="15:15">
      <c r="O7754" s="53"/>
    </row>
    <row r="7755" spans="15:15">
      <c r="O7755" s="53"/>
    </row>
    <row r="7756" spans="15:15">
      <c r="O7756" s="53"/>
    </row>
    <row r="7757" spans="15:15">
      <c r="O7757" s="53"/>
    </row>
    <row r="7758" spans="15:15">
      <c r="O7758" s="53"/>
    </row>
    <row r="7759" spans="15:15">
      <c r="O7759" s="53"/>
    </row>
    <row r="7760" spans="15:15">
      <c r="O7760" s="53"/>
    </row>
    <row r="7761" spans="15:15">
      <c r="O7761" s="53"/>
    </row>
    <row r="7762" spans="15:15">
      <c r="O7762" s="53"/>
    </row>
    <row r="7763" spans="15:15">
      <c r="O7763" s="53"/>
    </row>
    <row r="7764" spans="15:15">
      <c r="O7764" s="53"/>
    </row>
    <row r="7765" spans="15:15">
      <c r="O7765" s="53"/>
    </row>
    <row r="7766" spans="15:15">
      <c r="O7766" s="53"/>
    </row>
    <row r="7767" spans="15:15">
      <c r="O7767" s="53"/>
    </row>
    <row r="7768" spans="15:15">
      <c r="O7768" s="53"/>
    </row>
    <row r="7769" spans="15:15">
      <c r="O7769" s="53"/>
    </row>
    <row r="7770" spans="15:15">
      <c r="O7770" s="53"/>
    </row>
    <row r="7771" spans="15:15">
      <c r="O7771" s="53"/>
    </row>
    <row r="7772" spans="15:15">
      <c r="O7772" s="53"/>
    </row>
    <row r="7773" spans="15:15">
      <c r="O7773" s="53"/>
    </row>
    <row r="7774" spans="15:15">
      <c r="O7774" s="53"/>
    </row>
    <row r="7775" spans="15:15">
      <c r="O7775" s="53"/>
    </row>
    <row r="7776" spans="15:15">
      <c r="O7776" s="53"/>
    </row>
    <row r="7777" spans="15:15">
      <c r="O7777" s="53"/>
    </row>
    <row r="7778" spans="15:15">
      <c r="O7778" s="53"/>
    </row>
    <row r="7779" spans="15:15">
      <c r="O7779" s="53"/>
    </row>
    <row r="7780" spans="15:15">
      <c r="O7780" s="53"/>
    </row>
    <row r="7781" spans="15:15">
      <c r="O7781" s="53"/>
    </row>
    <row r="7782" spans="15:15">
      <c r="O7782" s="53"/>
    </row>
    <row r="7783" spans="15:15">
      <c r="O7783" s="53"/>
    </row>
    <row r="7784" spans="15:15">
      <c r="O7784" s="53"/>
    </row>
    <row r="7785" spans="15:15">
      <c r="O7785" s="53"/>
    </row>
    <row r="7786" spans="15:15">
      <c r="O7786" s="53"/>
    </row>
    <row r="7787" spans="15:15">
      <c r="O7787" s="53"/>
    </row>
    <row r="7788" spans="15:15">
      <c r="O7788" s="53"/>
    </row>
    <row r="7789" spans="15:15">
      <c r="O7789" s="53"/>
    </row>
    <row r="7790" spans="15:15">
      <c r="O7790" s="53"/>
    </row>
    <row r="7791" spans="15:15">
      <c r="O7791" s="53"/>
    </row>
    <row r="7792" spans="15:15">
      <c r="O7792" s="53"/>
    </row>
    <row r="7793" spans="15:15">
      <c r="O7793" s="53"/>
    </row>
    <row r="7794" spans="15:15">
      <c r="O7794" s="53"/>
    </row>
    <row r="7795" spans="15:15">
      <c r="O7795" s="53"/>
    </row>
    <row r="7796" spans="15:15">
      <c r="O7796" s="53"/>
    </row>
    <row r="7797" spans="15:15">
      <c r="O7797" s="53"/>
    </row>
    <row r="7798" spans="15:15">
      <c r="O7798" s="53"/>
    </row>
    <row r="7799" spans="15:15">
      <c r="O7799" s="53"/>
    </row>
    <row r="7800" spans="15:15">
      <c r="O7800" s="53"/>
    </row>
    <row r="7801" spans="15:15">
      <c r="O7801" s="53"/>
    </row>
    <row r="7802" spans="15:15">
      <c r="O7802" s="53"/>
    </row>
    <row r="7803" spans="15:15">
      <c r="O7803" s="53"/>
    </row>
    <row r="7804" spans="15:15">
      <c r="O7804" s="53"/>
    </row>
    <row r="7805" spans="15:15">
      <c r="O7805" s="53"/>
    </row>
    <row r="7806" spans="15:15">
      <c r="O7806" s="53"/>
    </row>
    <row r="7807" spans="15:15">
      <c r="O7807" s="53"/>
    </row>
    <row r="7808" spans="15:15">
      <c r="O7808" s="53"/>
    </row>
    <row r="7809" spans="15:15">
      <c r="O7809" s="53"/>
    </row>
    <row r="7810" spans="15:15">
      <c r="O7810" s="53"/>
    </row>
    <row r="7811" spans="15:15">
      <c r="O7811" s="53"/>
    </row>
    <row r="7812" spans="15:15">
      <c r="O7812" s="53"/>
    </row>
    <row r="7813" spans="15:15">
      <c r="O7813" s="53"/>
    </row>
    <row r="7814" spans="15:15">
      <c r="O7814" s="53"/>
    </row>
    <row r="7815" spans="15:15">
      <c r="O7815" s="53"/>
    </row>
    <row r="7816" spans="15:15">
      <c r="O7816" s="53"/>
    </row>
    <row r="7817" spans="15:15">
      <c r="O7817" s="53"/>
    </row>
    <row r="7818" spans="15:15">
      <c r="O7818" s="53"/>
    </row>
    <row r="7819" spans="15:15">
      <c r="O7819" s="53"/>
    </row>
    <row r="7820" spans="15:15">
      <c r="O7820" s="53"/>
    </row>
    <row r="7821" spans="15:15">
      <c r="O7821" s="53"/>
    </row>
    <row r="7822" spans="15:15">
      <c r="O7822" s="53"/>
    </row>
    <row r="7823" spans="15:15">
      <c r="O7823" s="53"/>
    </row>
    <row r="7824" spans="15:15">
      <c r="O7824" s="53"/>
    </row>
    <row r="7825" spans="15:15">
      <c r="O7825" s="53"/>
    </row>
    <row r="7826" spans="15:15">
      <c r="O7826" s="53"/>
    </row>
    <row r="7827" spans="15:15">
      <c r="O7827" s="53"/>
    </row>
    <row r="7828" spans="15:15">
      <c r="O7828" s="53"/>
    </row>
    <row r="7829" spans="15:15">
      <c r="O7829" s="53"/>
    </row>
    <row r="7830" spans="15:15">
      <c r="O7830" s="53"/>
    </row>
    <row r="7831" spans="15:15">
      <c r="O7831" s="53"/>
    </row>
    <row r="7832" spans="15:15">
      <c r="O7832" s="53"/>
    </row>
    <row r="7833" spans="15:15">
      <c r="O7833" s="53"/>
    </row>
    <row r="7834" spans="15:15">
      <c r="O7834" s="53"/>
    </row>
    <row r="7835" spans="15:15">
      <c r="O7835" s="53"/>
    </row>
    <row r="7836" spans="15:15">
      <c r="O7836" s="53"/>
    </row>
    <row r="7837" spans="15:15">
      <c r="O7837" s="53"/>
    </row>
    <row r="7838" spans="15:15">
      <c r="O7838" s="53"/>
    </row>
    <row r="7839" spans="15:15">
      <c r="O7839" s="53"/>
    </row>
    <row r="7840" spans="15:15">
      <c r="O7840" s="53"/>
    </row>
    <row r="7841" spans="15:15">
      <c r="O7841" s="53"/>
    </row>
    <row r="7842" spans="15:15">
      <c r="O7842" s="53"/>
    </row>
    <row r="7843" spans="15:15">
      <c r="O7843" s="53"/>
    </row>
    <row r="7844" spans="15:15">
      <c r="O7844" s="53"/>
    </row>
    <row r="7845" spans="15:15">
      <c r="O7845" s="53"/>
    </row>
    <row r="7846" spans="15:15">
      <c r="O7846" s="53"/>
    </row>
    <row r="7847" spans="15:15">
      <c r="O7847" s="53"/>
    </row>
    <row r="7848" spans="15:15">
      <c r="O7848" s="53"/>
    </row>
    <row r="7849" spans="15:15">
      <c r="O7849" s="53"/>
    </row>
    <row r="7850" spans="15:15">
      <c r="O7850" s="53"/>
    </row>
    <row r="7851" spans="15:15">
      <c r="O7851" s="53"/>
    </row>
    <row r="7852" spans="15:15">
      <c r="O7852" s="53"/>
    </row>
    <row r="7853" spans="15:15">
      <c r="O7853" s="53"/>
    </row>
    <row r="7854" spans="15:15">
      <c r="O7854" s="53"/>
    </row>
    <row r="7855" spans="15:15">
      <c r="O7855" s="53"/>
    </row>
    <row r="7856" spans="15:15">
      <c r="O7856" s="53"/>
    </row>
    <row r="7857" spans="15:15">
      <c r="O7857" s="53"/>
    </row>
    <row r="7858" spans="15:15">
      <c r="O7858" s="53"/>
    </row>
    <row r="7859" spans="15:15">
      <c r="O7859" s="53"/>
    </row>
    <row r="7860" spans="15:15">
      <c r="O7860" s="53"/>
    </row>
    <row r="7861" spans="15:15">
      <c r="O7861" s="53"/>
    </row>
    <row r="7862" spans="15:15">
      <c r="O7862" s="53"/>
    </row>
    <row r="7863" spans="15:15">
      <c r="O7863" s="53"/>
    </row>
    <row r="7864" spans="15:15">
      <c r="O7864" s="53"/>
    </row>
    <row r="7865" spans="15:15">
      <c r="O7865" s="53"/>
    </row>
    <row r="7866" spans="15:15">
      <c r="O7866" s="53"/>
    </row>
    <row r="7867" spans="15:15">
      <c r="O7867" s="53"/>
    </row>
    <row r="7868" spans="15:15">
      <c r="O7868" s="53"/>
    </row>
    <row r="7869" spans="15:15">
      <c r="O7869" s="53"/>
    </row>
    <row r="7870" spans="15:15">
      <c r="O7870" s="53"/>
    </row>
    <row r="7871" spans="15:15">
      <c r="O7871" s="53"/>
    </row>
    <row r="7872" spans="15:15">
      <c r="O7872" s="53"/>
    </row>
    <row r="7873" spans="15:15">
      <c r="O7873" s="53"/>
    </row>
    <row r="7874" spans="15:15">
      <c r="O7874" s="53"/>
    </row>
    <row r="7875" spans="15:15">
      <c r="O7875" s="53"/>
    </row>
    <row r="7876" spans="15:15">
      <c r="O7876" s="53"/>
    </row>
    <row r="7877" spans="15:15">
      <c r="O7877" s="53"/>
    </row>
    <row r="7878" spans="15:15">
      <c r="O7878" s="53"/>
    </row>
    <row r="7879" spans="15:15">
      <c r="O7879" s="53"/>
    </row>
    <row r="7880" spans="15:15">
      <c r="O7880" s="53"/>
    </row>
    <row r="7881" spans="15:15">
      <c r="O7881" s="53"/>
    </row>
    <row r="7882" spans="15:15">
      <c r="O7882" s="53"/>
    </row>
    <row r="7883" spans="15:15">
      <c r="O7883" s="53"/>
    </row>
    <row r="7884" spans="15:15">
      <c r="O7884" s="53"/>
    </row>
    <row r="7885" spans="15:15">
      <c r="O7885" s="53"/>
    </row>
    <row r="7886" spans="15:15">
      <c r="O7886" s="53"/>
    </row>
    <row r="7887" spans="15:15">
      <c r="O7887" s="53"/>
    </row>
    <row r="7888" spans="15:15">
      <c r="O7888" s="53"/>
    </row>
    <row r="7889" spans="15:15">
      <c r="O7889" s="53"/>
    </row>
    <row r="7890" spans="15:15">
      <c r="O7890" s="53"/>
    </row>
    <row r="7891" spans="15:15">
      <c r="O7891" s="53"/>
    </row>
    <row r="7892" spans="15:15">
      <c r="O7892" s="53"/>
    </row>
    <row r="7893" spans="15:15">
      <c r="O7893" s="53"/>
    </row>
    <row r="7894" spans="15:15">
      <c r="O7894" s="53"/>
    </row>
    <row r="7895" spans="15:15">
      <c r="O7895" s="53"/>
    </row>
    <row r="7896" spans="15:15">
      <c r="O7896" s="53"/>
    </row>
    <row r="7897" spans="15:15">
      <c r="O7897" s="53"/>
    </row>
    <row r="7898" spans="15:15">
      <c r="O7898" s="53"/>
    </row>
    <row r="7899" spans="15:15">
      <c r="O7899" s="53"/>
    </row>
    <row r="7900" spans="15:15">
      <c r="O7900" s="53"/>
    </row>
    <row r="7901" spans="15:15">
      <c r="O7901" s="53"/>
    </row>
    <row r="7902" spans="15:15">
      <c r="O7902" s="53"/>
    </row>
    <row r="7903" spans="15:15">
      <c r="O7903" s="53"/>
    </row>
    <row r="7904" spans="15:15">
      <c r="O7904" s="53"/>
    </row>
    <row r="7905" spans="15:15">
      <c r="O7905" s="53"/>
    </row>
    <row r="7906" spans="15:15">
      <c r="O7906" s="53"/>
    </row>
    <row r="7907" spans="15:15">
      <c r="O7907" s="53"/>
    </row>
    <row r="7908" spans="15:15">
      <c r="O7908" s="53"/>
    </row>
    <row r="7909" spans="15:15">
      <c r="O7909" s="53"/>
    </row>
    <row r="7910" spans="15:15">
      <c r="O7910" s="53"/>
    </row>
    <row r="7911" spans="15:15">
      <c r="O7911" s="53"/>
    </row>
    <row r="7912" spans="15:15">
      <c r="O7912" s="53"/>
    </row>
    <row r="7913" spans="15:15">
      <c r="O7913" s="53"/>
    </row>
    <row r="7914" spans="15:15">
      <c r="O7914" s="53"/>
    </row>
    <row r="7915" spans="15:15">
      <c r="O7915" s="53"/>
    </row>
    <row r="7916" spans="15:15">
      <c r="O7916" s="53"/>
    </row>
    <row r="7917" spans="15:15">
      <c r="O7917" s="53"/>
    </row>
    <row r="7918" spans="15:15">
      <c r="O7918" s="53"/>
    </row>
    <row r="7919" spans="15:15">
      <c r="O7919" s="53"/>
    </row>
    <row r="7920" spans="15:15">
      <c r="O7920" s="53"/>
    </row>
    <row r="7921" spans="15:15">
      <c r="O7921" s="53"/>
    </row>
    <row r="7922" spans="15:15">
      <c r="O7922" s="53"/>
    </row>
    <row r="7923" spans="15:15">
      <c r="O7923" s="53"/>
    </row>
    <row r="7924" spans="15:15">
      <c r="O7924" s="53"/>
    </row>
    <row r="7925" spans="15:15">
      <c r="O7925" s="53"/>
    </row>
    <row r="7926" spans="15:15">
      <c r="O7926" s="53"/>
    </row>
    <row r="7927" spans="15:15">
      <c r="O7927" s="53"/>
    </row>
    <row r="7928" spans="15:15">
      <c r="O7928" s="53"/>
    </row>
    <row r="7929" spans="15:15">
      <c r="O7929" s="53"/>
    </row>
    <row r="7930" spans="15:15">
      <c r="O7930" s="53"/>
    </row>
    <row r="7931" spans="15:15">
      <c r="O7931" s="53"/>
    </row>
    <row r="7932" spans="15:15">
      <c r="O7932" s="53"/>
    </row>
    <row r="7933" spans="15:15">
      <c r="O7933" s="53"/>
    </row>
    <row r="7934" spans="15:15">
      <c r="O7934" s="53"/>
    </row>
    <row r="7935" spans="15:15">
      <c r="O7935" s="53"/>
    </row>
    <row r="7936" spans="15:15">
      <c r="O7936" s="53"/>
    </row>
    <row r="7937" spans="15:15">
      <c r="O7937" s="53"/>
    </row>
    <row r="7938" spans="15:15">
      <c r="O7938" s="53"/>
    </row>
    <row r="7939" spans="15:15">
      <c r="O7939" s="53"/>
    </row>
    <row r="7940" spans="15:15">
      <c r="O7940" s="53"/>
    </row>
    <row r="7941" spans="15:15">
      <c r="O7941" s="53"/>
    </row>
    <row r="7942" spans="15:15">
      <c r="O7942" s="53"/>
    </row>
    <row r="7943" spans="15:15">
      <c r="O7943" s="53"/>
    </row>
    <row r="7944" spans="15:15">
      <c r="O7944" s="53"/>
    </row>
    <row r="7945" spans="15:15">
      <c r="O7945" s="53"/>
    </row>
    <row r="7946" spans="15:15">
      <c r="O7946" s="53"/>
    </row>
    <row r="7947" spans="15:15">
      <c r="O7947" s="53"/>
    </row>
    <row r="7948" spans="15:15">
      <c r="O7948" s="53"/>
    </row>
    <row r="7949" spans="15:15">
      <c r="O7949" s="53"/>
    </row>
    <row r="7950" spans="15:15">
      <c r="O7950" s="53"/>
    </row>
    <row r="7951" spans="15:15">
      <c r="O7951" s="53"/>
    </row>
    <row r="7952" spans="15:15">
      <c r="O7952" s="53"/>
    </row>
    <row r="7953" spans="15:15">
      <c r="O7953" s="53"/>
    </row>
    <row r="7954" spans="15:15">
      <c r="O7954" s="53"/>
    </row>
    <row r="7955" spans="15:15">
      <c r="O7955" s="53"/>
    </row>
    <row r="7956" spans="15:15">
      <c r="O7956" s="53"/>
    </row>
    <row r="7957" spans="15:15">
      <c r="O7957" s="53"/>
    </row>
    <row r="7958" spans="15:15">
      <c r="O7958" s="53"/>
    </row>
    <row r="7959" spans="15:15">
      <c r="O7959" s="53"/>
    </row>
    <row r="7960" spans="15:15">
      <c r="O7960" s="53"/>
    </row>
    <row r="7961" spans="15:15">
      <c r="O7961" s="53"/>
    </row>
    <row r="7962" spans="15:15">
      <c r="O7962" s="53"/>
    </row>
    <row r="7963" spans="15:15">
      <c r="O7963" s="53"/>
    </row>
    <row r="7964" spans="15:15">
      <c r="O7964" s="53"/>
    </row>
    <row r="7965" spans="15:15">
      <c r="O7965" s="53"/>
    </row>
    <row r="7966" spans="15:15">
      <c r="O7966" s="53"/>
    </row>
    <row r="7967" spans="15:15">
      <c r="O7967" s="53"/>
    </row>
    <row r="7968" spans="15:15">
      <c r="O7968" s="53"/>
    </row>
    <row r="7969" spans="15:15">
      <c r="O7969" s="53"/>
    </row>
    <row r="7970" spans="15:15">
      <c r="O7970" s="53"/>
    </row>
    <row r="7971" spans="15:15">
      <c r="O7971" s="53"/>
    </row>
    <row r="7972" spans="15:15">
      <c r="O7972" s="53"/>
    </row>
    <row r="7973" spans="15:15">
      <c r="O7973" s="53"/>
    </row>
    <row r="7974" spans="15:15">
      <c r="O7974" s="53"/>
    </row>
    <row r="7975" spans="15:15">
      <c r="O7975" s="53"/>
    </row>
    <row r="7976" spans="15:15">
      <c r="O7976" s="53"/>
    </row>
    <row r="7977" spans="15:15">
      <c r="O7977" s="53"/>
    </row>
    <row r="7978" spans="15:15">
      <c r="O7978" s="53"/>
    </row>
    <row r="7979" spans="15:15">
      <c r="O7979" s="53"/>
    </row>
    <row r="7980" spans="15:15">
      <c r="O7980" s="53"/>
    </row>
    <row r="7981" spans="15:15">
      <c r="O7981" s="53"/>
    </row>
    <row r="7982" spans="15:15">
      <c r="O7982" s="53"/>
    </row>
    <row r="7983" spans="15:15">
      <c r="O7983" s="53"/>
    </row>
    <row r="7984" spans="15:15">
      <c r="O7984" s="53"/>
    </row>
    <row r="7985" spans="15:15">
      <c r="O7985" s="53"/>
    </row>
    <row r="7986" spans="15:15">
      <c r="O7986" s="53"/>
    </row>
    <row r="7987" spans="15:15">
      <c r="O7987" s="53"/>
    </row>
    <row r="7988" spans="15:15">
      <c r="O7988" s="53"/>
    </row>
    <row r="7989" spans="15:15">
      <c r="O7989" s="53"/>
    </row>
    <row r="7990" spans="15:15">
      <c r="O7990" s="53"/>
    </row>
    <row r="7991" spans="15:15">
      <c r="O7991" s="53"/>
    </row>
    <row r="7992" spans="15:15">
      <c r="O7992" s="53"/>
    </row>
    <row r="7993" spans="15:15">
      <c r="O7993" s="53"/>
    </row>
    <row r="7994" spans="15:15">
      <c r="O7994" s="53"/>
    </row>
    <row r="7995" spans="15:15">
      <c r="O7995" s="53"/>
    </row>
    <row r="7996" spans="15:15">
      <c r="O7996" s="53"/>
    </row>
    <row r="7997" spans="15:15">
      <c r="O7997" s="53"/>
    </row>
    <row r="7998" spans="15:15">
      <c r="O7998" s="53"/>
    </row>
    <row r="7999" spans="15:15">
      <c r="O7999" s="53"/>
    </row>
    <row r="8000" spans="15:15">
      <c r="O8000" s="53"/>
    </row>
    <row r="8001" spans="15:15">
      <c r="O8001" s="53"/>
    </row>
    <row r="8002" spans="15:15">
      <c r="O8002" s="53"/>
    </row>
    <row r="8003" spans="15:15">
      <c r="O8003" s="53"/>
    </row>
    <row r="8004" spans="15:15">
      <c r="O8004" s="53"/>
    </row>
    <row r="8005" spans="15:15">
      <c r="O8005" s="53"/>
    </row>
    <row r="8006" spans="15:15">
      <c r="O8006" s="53"/>
    </row>
    <row r="8007" spans="15:15">
      <c r="O8007" s="53"/>
    </row>
    <row r="8008" spans="15:15">
      <c r="O8008" s="53"/>
    </row>
    <row r="8009" spans="15:15">
      <c r="O8009" s="53"/>
    </row>
    <row r="8010" spans="15:15">
      <c r="O8010" s="53"/>
    </row>
    <row r="8011" spans="15:15">
      <c r="O8011" s="53"/>
    </row>
    <row r="8012" spans="15:15">
      <c r="O8012" s="53"/>
    </row>
    <row r="8013" spans="15:15">
      <c r="O8013" s="53"/>
    </row>
    <row r="8014" spans="15:15">
      <c r="O8014" s="53"/>
    </row>
    <row r="8015" spans="15:15">
      <c r="O8015" s="53"/>
    </row>
    <row r="8016" spans="15:15">
      <c r="O8016" s="53"/>
    </row>
    <row r="8017" spans="15:15">
      <c r="O8017" s="53"/>
    </row>
    <row r="8018" spans="15:15">
      <c r="O8018" s="53"/>
    </row>
    <row r="8019" spans="15:15">
      <c r="O8019" s="53"/>
    </row>
    <row r="8020" spans="15:15">
      <c r="O8020" s="53"/>
    </row>
    <row r="8021" spans="15:15">
      <c r="O8021" s="53"/>
    </row>
    <row r="8022" spans="15:15">
      <c r="O8022" s="53"/>
    </row>
    <row r="8023" spans="15:15">
      <c r="O8023" s="53"/>
    </row>
    <row r="8024" spans="15:15">
      <c r="O8024" s="53"/>
    </row>
    <row r="8025" spans="15:15">
      <c r="O8025" s="53"/>
    </row>
    <row r="8026" spans="15:15">
      <c r="O8026" s="53"/>
    </row>
    <row r="8027" spans="15:15">
      <c r="O8027" s="53"/>
    </row>
    <row r="8028" spans="15:15">
      <c r="O8028" s="53"/>
    </row>
    <row r="8029" spans="15:15">
      <c r="O8029" s="53"/>
    </row>
    <row r="8030" spans="15:15">
      <c r="O8030" s="53"/>
    </row>
    <row r="8031" spans="15:15">
      <c r="O8031" s="53"/>
    </row>
    <row r="8032" spans="15:15">
      <c r="O8032" s="53"/>
    </row>
    <row r="8033" spans="15:15">
      <c r="O8033" s="53"/>
    </row>
    <row r="8034" spans="15:15">
      <c r="O8034" s="53"/>
    </row>
    <row r="8035" spans="15:15">
      <c r="O8035" s="53"/>
    </row>
    <row r="8036" spans="15:15">
      <c r="O8036" s="53"/>
    </row>
    <row r="8037" spans="15:15">
      <c r="O8037" s="53"/>
    </row>
    <row r="8038" spans="15:15">
      <c r="O8038" s="53"/>
    </row>
    <row r="8039" spans="15:15">
      <c r="O8039" s="53"/>
    </row>
    <row r="8040" spans="15:15">
      <c r="O8040" s="53"/>
    </row>
    <row r="8041" spans="15:15">
      <c r="O8041" s="53"/>
    </row>
    <row r="8042" spans="15:15">
      <c r="O8042" s="53"/>
    </row>
    <row r="8043" spans="15:15">
      <c r="O8043" s="53"/>
    </row>
    <row r="8044" spans="15:15">
      <c r="O8044" s="53"/>
    </row>
    <row r="8045" spans="15:15">
      <c r="O8045" s="53"/>
    </row>
    <row r="8046" spans="15:15">
      <c r="O8046" s="53"/>
    </row>
    <row r="8047" spans="15:15">
      <c r="O8047" s="53"/>
    </row>
    <row r="8048" spans="15:15">
      <c r="O8048" s="53"/>
    </row>
    <row r="8049" spans="15:15">
      <c r="O8049" s="53"/>
    </row>
    <row r="8050" spans="15:15">
      <c r="O8050" s="53"/>
    </row>
    <row r="8051" spans="15:15">
      <c r="O8051" s="53"/>
    </row>
    <row r="8052" spans="15:15">
      <c r="O8052" s="53"/>
    </row>
    <row r="8053" spans="15:15">
      <c r="O8053" s="53"/>
    </row>
    <row r="8054" spans="15:15">
      <c r="O8054" s="53"/>
    </row>
    <row r="8055" spans="15:15">
      <c r="O8055" s="53"/>
    </row>
    <row r="8056" spans="15:15">
      <c r="O8056" s="53"/>
    </row>
    <row r="8057" spans="15:15">
      <c r="O8057" s="53"/>
    </row>
    <row r="8058" spans="15:15">
      <c r="O8058" s="53"/>
    </row>
    <row r="8059" spans="15:15">
      <c r="O8059" s="53"/>
    </row>
    <row r="8060" spans="15:15">
      <c r="O8060" s="53"/>
    </row>
    <row r="8061" spans="15:15">
      <c r="O8061" s="53"/>
    </row>
    <row r="8062" spans="15:15">
      <c r="O8062" s="53"/>
    </row>
    <row r="8063" spans="15:15">
      <c r="O8063" s="53"/>
    </row>
    <row r="8064" spans="15:15">
      <c r="O8064" s="53"/>
    </row>
    <row r="8065" spans="15:15">
      <c r="O8065" s="53"/>
    </row>
    <row r="8066" spans="15:15">
      <c r="O8066" s="53"/>
    </row>
    <row r="8067" spans="15:15">
      <c r="O8067" s="53"/>
    </row>
    <row r="8068" spans="15:15">
      <c r="O8068" s="53"/>
    </row>
    <row r="8069" spans="15:15">
      <c r="O8069" s="53"/>
    </row>
    <row r="8070" spans="15:15">
      <c r="O8070" s="53"/>
    </row>
    <row r="8071" spans="15:15">
      <c r="O8071" s="53"/>
    </row>
    <row r="8072" spans="15:15">
      <c r="O8072" s="53"/>
    </row>
    <row r="8073" spans="15:15">
      <c r="O8073" s="53"/>
    </row>
    <row r="8074" spans="15:15">
      <c r="O8074" s="53"/>
    </row>
    <row r="8075" spans="15:15">
      <c r="O8075" s="53"/>
    </row>
    <row r="8076" spans="15:15">
      <c r="O8076" s="53"/>
    </row>
    <row r="8077" spans="15:15">
      <c r="O8077" s="53"/>
    </row>
    <row r="8078" spans="15:15">
      <c r="O8078" s="53"/>
    </row>
    <row r="8079" spans="15:15">
      <c r="O8079" s="53"/>
    </row>
    <row r="8080" spans="15:15">
      <c r="O8080" s="53"/>
    </row>
    <row r="8081" spans="15:15">
      <c r="O8081" s="53"/>
    </row>
    <row r="8082" spans="15:15">
      <c r="O8082" s="53"/>
    </row>
    <row r="8083" spans="15:15">
      <c r="O8083" s="53"/>
    </row>
    <row r="8084" spans="15:15">
      <c r="O8084" s="53"/>
    </row>
    <row r="8085" spans="15:15">
      <c r="O8085" s="53"/>
    </row>
    <row r="8086" spans="15:15">
      <c r="O8086" s="53"/>
    </row>
    <row r="8087" spans="15:15">
      <c r="O8087" s="53"/>
    </row>
    <row r="8088" spans="15:15">
      <c r="O8088" s="53"/>
    </row>
    <row r="8089" spans="15:15">
      <c r="O8089" s="53"/>
    </row>
    <row r="8090" spans="15:15">
      <c r="O8090" s="53"/>
    </row>
    <row r="8091" spans="15:15">
      <c r="O8091" s="53"/>
    </row>
    <row r="8092" spans="15:15">
      <c r="O8092" s="53"/>
    </row>
    <row r="8093" spans="15:15">
      <c r="O8093" s="53"/>
    </row>
    <row r="8094" spans="15:15">
      <c r="O8094" s="53"/>
    </row>
    <row r="8095" spans="15:15">
      <c r="O8095" s="53"/>
    </row>
    <row r="8096" spans="15:15">
      <c r="O8096" s="53"/>
    </row>
    <row r="8097" spans="15:15">
      <c r="O8097" s="53"/>
    </row>
    <row r="8098" spans="15:15">
      <c r="O8098" s="53"/>
    </row>
    <row r="8099" spans="15:15">
      <c r="O8099" s="53"/>
    </row>
    <row r="8100" spans="15:15">
      <c r="O8100" s="53"/>
    </row>
    <row r="8101" spans="15:15">
      <c r="O8101" s="53"/>
    </row>
    <row r="8102" spans="15:15">
      <c r="O8102" s="53"/>
    </row>
    <row r="8103" spans="15:15">
      <c r="O8103" s="53"/>
    </row>
    <row r="8104" spans="15:15">
      <c r="O8104" s="53"/>
    </row>
    <row r="8105" spans="15:15">
      <c r="O8105" s="53"/>
    </row>
    <row r="8106" spans="15:15">
      <c r="O8106" s="53"/>
    </row>
    <row r="8107" spans="15:15">
      <c r="O8107" s="53"/>
    </row>
    <row r="8108" spans="15:15">
      <c r="O8108" s="53"/>
    </row>
    <row r="8109" spans="15:15">
      <c r="O8109" s="53"/>
    </row>
    <row r="8110" spans="15:15">
      <c r="O8110" s="53"/>
    </row>
    <row r="8111" spans="15:15">
      <c r="O8111" s="53"/>
    </row>
    <row r="8112" spans="15:15">
      <c r="O8112" s="53"/>
    </row>
    <row r="8113" spans="15:15">
      <c r="O8113" s="53"/>
    </row>
    <row r="8114" spans="15:15">
      <c r="O8114" s="53"/>
    </row>
    <row r="8115" spans="15:15">
      <c r="O8115" s="53"/>
    </row>
    <row r="8116" spans="15:15">
      <c r="O8116" s="53"/>
    </row>
    <row r="8117" spans="15:15">
      <c r="O8117" s="53"/>
    </row>
    <row r="8118" spans="15:15">
      <c r="O8118" s="53"/>
    </row>
    <row r="8119" spans="15:15">
      <c r="O8119" s="53"/>
    </row>
    <row r="8120" spans="15:15">
      <c r="O8120" s="53"/>
    </row>
    <row r="8121" spans="15:15">
      <c r="O8121" s="53"/>
    </row>
    <row r="8122" spans="15:15">
      <c r="O8122" s="53"/>
    </row>
    <row r="8123" spans="15:15">
      <c r="O8123" s="53"/>
    </row>
    <row r="8124" spans="15:15">
      <c r="O8124" s="53"/>
    </row>
    <row r="8125" spans="15:15">
      <c r="O8125" s="53"/>
    </row>
    <row r="8126" spans="15:15">
      <c r="O8126" s="53"/>
    </row>
    <row r="8127" spans="15:15">
      <c r="O8127" s="53"/>
    </row>
    <row r="8128" spans="15:15">
      <c r="O8128" s="53"/>
    </row>
    <row r="8129" spans="15:15">
      <c r="O8129" s="53"/>
    </row>
    <row r="8130" spans="15:15">
      <c r="O8130" s="53"/>
    </row>
    <row r="8131" spans="15:15">
      <c r="O8131" s="53"/>
    </row>
    <row r="8132" spans="15:15">
      <c r="O8132" s="53"/>
    </row>
    <row r="8133" spans="15:15">
      <c r="O8133" s="53"/>
    </row>
    <row r="8134" spans="15:15">
      <c r="O8134" s="53"/>
    </row>
    <row r="8135" spans="15:15">
      <c r="O8135" s="53"/>
    </row>
    <row r="8136" spans="15:15">
      <c r="O8136" s="53"/>
    </row>
    <row r="8137" spans="15:15">
      <c r="O8137" s="53"/>
    </row>
    <row r="8138" spans="15:15">
      <c r="O8138" s="53"/>
    </row>
    <row r="8139" spans="15:15">
      <c r="O8139" s="53"/>
    </row>
    <row r="8140" spans="15:15">
      <c r="O8140" s="53"/>
    </row>
    <row r="8141" spans="15:15">
      <c r="O8141" s="53"/>
    </row>
    <row r="8142" spans="15:15">
      <c r="O8142" s="53"/>
    </row>
    <row r="8143" spans="15:15">
      <c r="O8143" s="53"/>
    </row>
    <row r="8144" spans="15:15">
      <c r="O8144" s="53"/>
    </row>
    <row r="8145" spans="15:15">
      <c r="O8145" s="53"/>
    </row>
    <row r="8146" spans="15:15">
      <c r="O8146" s="53"/>
    </row>
    <row r="8147" spans="15:15">
      <c r="O8147" s="53"/>
    </row>
    <row r="8148" spans="15:15">
      <c r="O8148" s="53"/>
    </row>
    <row r="8149" spans="15:15">
      <c r="O8149" s="53"/>
    </row>
    <row r="8150" spans="15:15">
      <c r="O8150" s="53"/>
    </row>
    <row r="8151" spans="15:15">
      <c r="O8151" s="53"/>
    </row>
    <row r="8152" spans="15:15">
      <c r="O8152" s="53"/>
    </row>
    <row r="8153" spans="15:15">
      <c r="O8153" s="53"/>
    </row>
    <row r="8154" spans="15:15">
      <c r="O8154" s="53"/>
    </row>
    <row r="8155" spans="15:15">
      <c r="O8155" s="53"/>
    </row>
    <row r="8156" spans="15:15">
      <c r="O8156" s="53"/>
    </row>
    <row r="8157" spans="15:15">
      <c r="O8157" s="53"/>
    </row>
    <row r="8158" spans="15:15">
      <c r="O8158" s="53"/>
    </row>
    <row r="8159" spans="15:15">
      <c r="O8159" s="53"/>
    </row>
    <row r="8160" spans="15:15">
      <c r="O8160" s="53"/>
    </row>
    <row r="8161" spans="15:15">
      <c r="O8161" s="53"/>
    </row>
    <row r="8162" spans="15:15">
      <c r="O8162" s="53"/>
    </row>
    <row r="8163" spans="15:15">
      <c r="O8163" s="53"/>
    </row>
    <row r="8164" spans="15:15">
      <c r="O8164" s="53"/>
    </row>
    <row r="8165" spans="15:15">
      <c r="O8165" s="53"/>
    </row>
    <row r="8166" spans="15:15">
      <c r="O8166" s="53"/>
    </row>
    <row r="8167" spans="15:15">
      <c r="O8167" s="53"/>
    </row>
    <row r="8168" spans="15:15">
      <c r="O8168" s="53"/>
    </row>
    <row r="8169" spans="15:15">
      <c r="O8169" s="53"/>
    </row>
    <row r="8170" spans="15:15">
      <c r="O8170" s="53"/>
    </row>
    <row r="8171" spans="15:15">
      <c r="O8171" s="53"/>
    </row>
    <row r="8172" spans="15:15">
      <c r="O8172" s="53"/>
    </row>
    <row r="8173" spans="15:15">
      <c r="O8173" s="53"/>
    </row>
    <row r="8174" spans="15:15">
      <c r="O8174" s="53"/>
    </row>
    <row r="8175" spans="15:15">
      <c r="O8175" s="53"/>
    </row>
    <row r="8176" spans="15:15">
      <c r="O8176" s="53"/>
    </row>
    <row r="8177" spans="15:15">
      <c r="O8177" s="53"/>
    </row>
    <row r="8178" spans="15:15">
      <c r="O8178" s="53"/>
    </row>
    <row r="8179" spans="15:15">
      <c r="O8179" s="53"/>
    </row>
    <row r="8180" spans="15:15">
      <c r="O8180" s="53"/>
    </row>
    <row r="8181" spans="15:15">
      <c r="O8181" s="53"/>
    </row>
    <row r="8182" spans="15:15">
      <c r="O8182" s="53"/>
    </row>
    <row r="8183" spans="15:15">
      <c r="O8183" s="53"/>
    </row>
    <row r="8184" spans="15:15">
      <c r="O8184" s="53"/>
    </row>
    <row r="8185" spans="15:15">
      <c r="O8185" s="53"/>
    </row>
    <row r="8186" spans="15:15">
      <c r="O8186" s="53"/>
    </row>
    <row r="8187" spans="15:15">
      <c r="O8187" s="53"/>
    </row>
    <row r="8188" spans="15:15">
      <c r="O8188" s="53"/>
    </row>
    <row r="8189" spans="15:15">
      <c r="O8189" s="53"/>
    </row>
    <row r="8190" spans="15:15">
      <c r="O8190" s="53"/>
    </row>
    <row r="8191" spans="15:15">
      <c r="O8191" s="53"/>
    </row>
    <row r="8192" spans="15:15">
      <c r="O8192" s="53"/>
    </row>
    <row r="8193" spans="15:15">
      <c r="O8193" s="53"/>
    </row>
    <row r="8194" spans="15:15">
      <c r="O8194" s="53"/>
    </row>
    <row r="8195" spans="15:15">
      <c r="O8195" s="53"/>
    </row>
    <row r="8196" spans="15:15">
      <c r="O8196" s="53"/>
    </row>
    <row r="8197" spans="15:15">
      <c r="O8197" s="53"/>
    </row>
    <row r="8198" spans="15:15">
      <c r="O8198" s="53"/>
    </row>
    <row r="8199" spans="15:15">
      <c r="O8199" s="53"/>
    </row>
    <row r="8200" spans="15:15">
      <c r="O8200" s="53"/>
    </row>
    <row r="8201" spans="15:15">
      <c r="O8201" s="53"/>
    </row>
    <row r="8202" spans="15:15">
      <c r="O8202" s="53"/>
    </row>
    <row r="8203" spans="15:15">
      <c r="O8203" s="53"/>
    </row>
    <row r="8204" spans="15:15">
      <c r="O8204" s="53"/>
    </row>
    <row r="8205" spans="15:15">
      <c r="O8205" s="53"/>
    </row>
    <row r="8206" spans="15:15">
      <c r="O8206" s="53"/>
    </row>
    <row r="8207" spans="15:15">
      <c r="O8207" s="53"/>
    </row>
    <row r="8208" spans="15:15">
      <c r="O8208" s="53"/>
    </row>
    <row r="8209" spans="15:15">
      <c r="O8209" s="53"/>
    </row>
    <row r="8210" spans="15:15">
      <c r="O8210" s="53"/>
    </row>
    <row r="8211" spans="15:15">
      <c r="O8211" s="53"/>
    </row>
    <row r="8212" spans="15:15">
      <c r="O8212" s="53"/>
    </row>
    <row r="8213" spans="15:15">
      <c r="O8213" s="53"/>
    </row>
    <row r="8214" spans="15:15">
      <c r="O8214" s="53"/>
    </row>
    <row r="8215" spans="15:15">
      <c r="O8215" s="53"/>
    </row>
    <row r="8216" spans="15:15">
      <c r="O8216" s="53"/>
    </row>
    <row r="8217" spans="15:15">
      <c r="O8217" s="53"/>
    </row>
    <row r="8218" spans="15:15">
      <c r="O8218" s="53"/>
    </row>
    <row r="8219" spans="15:15">
      <c r="O8219" s="53"/>
    </row>
    <row r="8220" spans="15:15">
      <c r="O8220" s="53"/>
    </row>
    <row r="8221" spans="15:15">
      <c r="O8221" s="53"/>
    </row>
    <row r="8222" spans="15:15">
      <c r="O8222" s="53"/>
    </row>
    <row r="8223" spans="15:15">
      <c r="O8223" s="53"/>
    </row>
    <row r="8224" spans="15:15">
      <c r="O8224" s="53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AC19-0F2B-41DD-80A9-155466727BC6}">
  <dimension ref="A1:V7615"/>
  <sheetViews>
    <sheetView topLeftCell="A16" zoomScale="85" zoomScaleNormal="85" workbookViewId="0">
      <selection activeCell="R7" sqref="R7"/>
    </sheetView>
  </sheetViews>
  <sheetFormatPr defaultColWidth="8.88671875" defaultRowHeight="13.8"/>
  <cols>
    <col min="1" max="2" width="9.44140625" style="31" bestFit="1" customWidth="1"/>
    <col min="3" max="3" width="11.6640625" style="31" bestFit="1" customWidth="1"/>
    <col min="4" max="4" width="9.44140625" style="31" bestFit="1" customWidth="1"/>
    <col min="5" max="5" width="9.44140625" style="31" customWidth="1"/>
    <col min="6" max="6" width="12.6640625" style="52" bestFit="1" customWidth="1"/>
    <col min="7" max="7" width="13.33203125" style="31" customWidth="1"/>
    <col min="8" max="14" width="9.44140625" style="31" bestFit="1" customWidth="1"/>
    <col min="15" max="15" width="11.6640625" style="31" bestFit="1" customWidth="1"/>
    <col min="16" max="16" width="13.33203125" style="31" customWidth="1"/>
    <col min="17" max="17" width="13" style="31" bestFit="1" customWidth="1"/>
    <col min="18" max="18" width="16.109375" style="31" bestFit="1" customWidth="1"/>
    <col min="19" max="20" width="20.33203125" style="31" bestFit="1" customWidth="1"/>
    <col min="21" max="21" width="13.44140625" style="31" customWidth="1"/>
    <col min="22" max="22" width="16.44140625" style="31" bestFit="1" customWidth="1"/>
    <col min="23" max="16384" width="8.88671875" style="31"/>
  </cols>
  <sheetData>
    <row r="1" spans="1:22" s="1" customFormat="1">
      <c r="F1" s="11"/>
    </row>
    <row r="2" spans="1:22" s="1" customFormat="1" ht="17.399999999999999">
      <c r="B2" s="3" t="s">
        <v>22</v>
      </c>
      <c r="E2" s="4" t="s">
        <v>46</v>
      </c>
    </row>
    <row r="3" spans="1:22" s="1" customFormat="1">
      <c r="F3" s="11"/>
    </row>
    <row r="5" spans="1:22">
      <c r="A5" s="48" t="s">
        <v>0</v>
      </c>
      <c r="B5" s="48" t="s">
        <v>19</v>
      </c>
      <c r="C5" s="48" t="s">
        <v>1</v>
      </c>
      <c r="D5" s="48" t="s">
        <v>2</v>
      </c>
      <c r="E5" s="48" t="s">
        <v>44</v>
      </c>
      <c r="F5" s="59" t="s">
        <v>18</v>
      </c>
      <c r="G5" s="48" t="s">
        <v>68</v>
      </c>
      <c r="H5" s="48" t="s">
        <v>3</v>
      </c>
      <c r="I5" s="48" t="s">
        <v>4</v>
      </c>
      <c r="J5" s="48" t="s">
        <v>5</v>
      </c>
      <c r="K5" s="48" t="s">
        <v>6</v>
      </c>
      <c r="L5" s="48" t="s">
        <v>7</v>
      </c>
      <c r="M5" s="48" t="s">
        <v>8</v>
      </c>
      <c r="N5" s="48" t="s">
        <v>9</v>
      </c>
      <c r="O5" s="48" t="s">
        <v>17</v>
      </c>
      <c r="P5" s="48" t="s">
        <v>35</v>
      </c>
      <c r="R5" s="67" t="s">
        <v>58</v>
      </c>
      <c r="S5" s="67" t="s">
        <v>61</v>
      </c>
      <c r="T5" s="67" t="s">
        <v>60</v>
      </c>
      <c r="V5" s="48" t="s">
        <v>45</v>
      </c>
    </row>
    <row r="6" spans="1:22">
      <c r="A6" s="31">
        <v>1</v>
      </c>
      <c r="B6" s="31">
        <v>10613.2</v>
      </c>
      <c r="C6" s="31">
        <v>390.96</v>
      </c>
      <c r="D6" s="31">
        <v>136.46</v>
      </c>
      <c r="E6" s="31">
        <v>0.87</v>
      </c>
      <c r="F6" s="52">
        <v>129.53</v>
      </c>
      <c r="G6" s="58">
        <f t="shared" ref="G6:G37" si="0">SQRT(((4*B6)/3.14))</f>
        <v>116.27553482998907</v>
      </c>
      <c r="H6" s="31">
        <v>4986</v>
      </c>
      <c r="I6" s="31">
        <v>36</v>
      </c>
      <c r="J6" s="31">
        <v>141.52000000000001</v>
      </c>
      <c r="K6" s="31">
        <v>112.37</v>
      </c>
      <c r="L6" s="31">
        <v>1.1200000000000001</v>
      </c>
      <c r="M6" s="31">
        <v>0.9</v>
      </c>
      <c r="N6" s="31">
        <v>0.96</v>
      </c>
      <c r="O6" s="50">
        <f>4/3*PI()*(F6/2)^3</f>
        <v>1137914.7289622515</v>
      </c>
      <c r="P6" s="51">
        <f>0.000000955*O6/1000</f>
        <v>1.0867085661589503E-3</v>
      </c>
      <c r="R6" s="34" t="s">
        <v>48</v>
      </c>
      <c r="S6" s="54">
        <v>1</v>
      </c>
      <c r="T6" s="52">
        <v>6.8905413752491781E-4</v>
      </c>
    </row>
    <row r="7" spans="1:22">
      <c r="A7" s="31">
        <v>2</v>
      </c>
      <c r="B7" s="31">
        <v>4637.3599999999997</v>
      </c>
      <c r="C7" s="31">
        <v>251.08</v>
      </c>
      <c r="D7" s="31">
        <v>122.58</v>
      </c>
      <c r="E7" s="31">
        <v>0.92</v>
      </c>
      <c r="F7" s="52">
        <v>80.77</v>
      </c>
      <c r="G7" s="58">
        <f t="shared" si="0"/>
        <v>76.860034921621434</v>
      </c>
      <c r="H7" s="31">
        <v>4967</v>
      </c>
      <c r="I7" s="31">
        <v>58</v>
      </c>
      <c r="J7" s="31">
        <v>123.18</v>
      </c>
      <c r="K7" s="31">
        <v>76.69</v>
      </c>
      <c r="L7" s="31">
        <v>1.04</v>
      </c>
      <c r="M7" s="31">
        <v>0.96</v>
      </c>
      <c r="N7" s="31">
        <v>0.95</v>
      </c>
      <c r="O7" s="50">
        <f t="shared" ref="O7:O70" si="1">4/3*PI()*(F7/2)^3</f>
        <v>275898.20245626656</v>
      </c>
      <c r="P7" s="51">
        <f t="shared" ref="P7:P70" si="2">0.000000955*O7/1000</f>
        <v>2.6348278334573457E-4</v>
      </c>
      <c r="R7" s="34" t="s">
        <v>49</v>
      </c>
      <c r="S7" s="54">
        <v>16</v>
      </c>
      <c r="T7" s="52">
        <v>1.2264440872023479E-2</v>
      </c>
    </row>
    <row r="8" spans="1:22">
      <c r="A8" s="31">
        <v>3</v>
      </c>
      <c r="B8" s="31">
        <v>11992.24</v>
      </c>
      <c r="C8" s="31">
        <v>406.29</v>
      </c>
      <c r="D8" s="31">
        <v>93.61</v>
      </c>
      <c r="E8" s="31">
        <v>0.91</v>
      </c>
      <c r="F8" s="52">
        <v>128.04</v>
      </c>
      <c r="G8" s="58">
        <f t="shared" si="0"/>
        <v>123.59910539119279</v>
      </c>
      <c r="H8" s="31">
        <v>2442</v>
      </c>
      <c r="I8" s="31">
        <v>67</v>
      </c>
      <c r="J8" s="31">
        <v>113.96</v>
      </c>
      <c r="K8" s="31">
        <v>122.2</v>
      </c>
      <c r="L8" s="31">
        <v>1.03</v>
      </c>
      <c r="M8" s="31">
        <v>0.97</v>
      </c>
      <c r="N8" s="31">
        <v>0.97</v>
      </c>
      <c r="O8" s="50">
        <f t="shared" si="1"/>
        <v>1099095.9782568496</v>
      </c>
      <c r="P8" s="51">
        <f t="shared" si="2"/>
        <v>1.0496366592352912E-3</v>
      </c>
      <c r="R8" s="34" t="s">
        <v>53</v>
      </c>
      <c r="S8" s="54">
        <v>23</v>
      </c>
      <c r="T8" s="52">
        <v>2.1118953080325818E-2</v>
      </c>
    </row>
    <row r="9" spans="1:22">
      <c r="A9" s="31">
        <v>4</v>
      </c>
      <c r="B9" s="31">
        <v>10559.12</v>
      </c>
      <c r="C9" s="31">
        <v>387.02</v>
      </c>
      <c r="D9" s="31">
        <v>139.04</v>
      </c>
      <c r="E9" s="31">
        <v>0.89</v>
      </c>
      <c r="F9" s="52">
        <v>119.71</v>
      </c>
      <c r="G9" s="58">
        <f t="shared" si="0"/>
        <v>115.97891308446884</v>
      </c>
      <c r="H9" s="31">
        <v>2371</v>
      </c>
      <c r="I9" s="31">
        <v>590</v>
      </c>
      <c r="J9" s="31">
        <v>124.38</v>
      </c>
      <c r="K9" s="31">
        <v>117</v>
      </c>
      <c r="L9" s="31">
        <v>1.01</v>
      </c>
      <c r="M9" s="31">
        <v>0.99</v>
      </c>
      <c r="N9" s="31">
        <v>0.96</v>
      </c>
      <c r="O9" s="50">
        <f t="shared" si="1"/>
        <v>898234.87847964419</v>
      </c>
      <c r="P9" s="51">
        <f t="shared" si="2"/>
        <v>8.5781430894806021E-4</v>
      </c>
      <c r="R9" s="34" t="s">
        <v>50</v>
      </c>
      <c r="S9" s="54">
        <v>19</v>
      </c>
      <c r="T9" s="52">
        <v>1.8600497394970092E-2</v>
      </c>
    </row>
    <row r="10" spans="1:22">
      <c r="A10" s="31">
        <v>5</v>
      </c>
      <c r="B10" s="31">
        <v>11796.2</v>
      </c>
      <c r="C10" s="31">
        <v>405.66</v>
      </c>
      <c r="D10" s="31">
        <v>53.87</v>
      </c>
      <c r="E10" s="31">
        <v>0.9</v>
      </c>
      <c r="F10" s="52">
        <v>127.51</v>
      </c>
      <c r="G10" s="58">
        <f t="shared" si="0"/>
        <v>122.5846905997105</v>
      </c>
      <c r="H10" s="31">
        <v>4291</v>
      </c>
      <c r="I10" s="31">
        <v>772</v>
      </c>
      <c r="J10" s="31">
        <v>50.79</v>
      </c>
      <c r="K10" s="31">
        <v>122.2</v>
      </c>
      <c r="L10" s="31">
        <v>1.02</v>
      </c>
      <c r="M10" s="31">
        <v>0.98</v>
      </c>
      <c r="N10" s="31">
        <v>0.97</v>
      </c>
      <c r="O10" s="50">
        <f t="shared" si="1"/>
        <v>1085503.8285730819</v>
      </c>
      <c r="P10" s="51">
        <f t="shared" si="2"/>
        <v>1.0366561562872932E-3</v>
      </c>
      <c r="R10" s="34" t="s">
        <v>51</v>
      </c>
      <c r="S10" s="54">
        <v>8</v>
      </c>
      <c r="T10" s="52">
        <v>8.5479864485265462E-3</v>
      </c>
    </row>
    <row r="11" spans="1:22">
      <c r="A11" s="31">
        <v>6</v>
      </c>
      <c r="B11" s="31">
        <v>9376.1200000000008</v>
      </c>
      <c r="C11" s="31">
        <v>357.6</v>
      </c>
      <c r="D11" s="31">
        <v>55.86</v>
      </c>
      <c r="E11" s="31">
        <v>0.92</v>
      </c>
      <c r="F11" s="52">
        <v>113</v>
      </c>
      <c r="G11" s="58">
        <f t="shared" si="0"/>
        <v>109.28907498386116</v>
      </c>
      <c r="H11" s="31">
        <v>2992</v>
      </c>
      <c r="I11" s="31">
        <v>847</v>
      </c>
      <c r="J11" s="31">
        <v>66.97</v>
      </c>
      <c r="K11" s="31">
        <v>109.2</v>
      </c>
      <c r="L11" s="31">
        <v>1.01</v>
      </c>
      <c r="M11" s="31">
        <v>0.99</v>
      </c>
      <c r="N11" s="31">
        <v>0.97</v>
      </c>
      <c r="O11" s="50">
        <f t="shared" si="1"/>
        <v>755499.10251445859</v>
      </c>
      <c r="P11" s="51">
        <f t="shared" si="2"/>
        <v>7.2150164290130786E-4</v>
      </c>
      <c r="R11" s="68" t="s">
        <v>59</v>
      </c>
      <c r="S11" s="69">
        <v>67</v>
      </c>
      <c r="T11" s="70">
        <v>6.1220931933370859E-2</v>
      </c>
    </row>
    <row r="12" spans="1:22">
      <c r="A12" s="31">
        <v>7</v>
      </c>
      <c r="B12" s="31">
        <v>10187.32</v>
      </c>
      <c r="C12" s="31">
        <v>377.51</v>
      </c>
      <c r="D12" s="31">
        <v>71.53</v>
      </c>
      <c r="E12" s="31">
        <v>0.9</v>
      </c>
      <c r="F12" s="52">
        <v>117.89</v>
      </c>
      <c r="G12" s="58">
        <f t="shared" si="0"/>
        <v>113.91873290642926</v>
      </c>
      <c r="H12" s="31">
        <v>2213</v>
      </c>
      <c r="I12" s="31">
        <v>881</v>
      </c>
      <c r="J12" s="31">
        <v>41.42</v>
      </c>
      <c r="K12" s="31">
        <v>114.4</v>
      </c>
      <c r="L12" s="31">
        <v>1</v>
      </c>
      <c r="M12" s="31">
        <v>1</v>
      </c>
      <c r="N12" s="31">
        <v>0.96</v>
      </c>
      <c r="O12" s="50">
        <f t="shared" si="1"/>
        <v>857885.89106893737</v>
      </c>
      <c r="P12" s="51">
        <f t="shared" si="2"/>
        <v>8.1928102597083523E-4</v>
      </c>
    </row>
    <row r="13" spans="1:22">
      <c r="A13" s="31">
        <v>8</v>
      </c>
      <c r="B13" s="31">
        <v>9700.6</v>
      </c>
      <c r="C13" s="31">
        <v>364.96</v>
      </c>
      <c r="D13" s="31">
        <v>98.99</v>
      </c>
      <c r="E13" s="31">
        <v>0.92</v>
      </c>
      <c r="F13" s="52">
        <v>115.96</v>
      </c>
      <c r="G13" s="58">
        <f t="shared" si="0"/>
        <v>111.16407796270953</v>
      </c>
      <c r="H13" s="31">
        <v>3031</v>
      </c>
      <c r="I13" s="31">
        <v>943</v>
      </c>
      <c r="J13" s="31">
        <v>70.349999999999994</v>
      </c>
      <c r="K13" s="31">
        <v>109.2</v>
      </c>
      <c r="L13" s="31">
        <v>1.02</v>
      </c>
      <c r="M13" s="31">
        <v>0.98</v>
      </c>
      <c r="N13" s="31">
        <v>0.97</v>
      </c>
      <c r="O13" s="50">
        <f t="shared" si="1"/>
        <v>816438.06052763585</v>
      </c>
      <c r="P13" s="51">
        <f t="shared" si="2"/>
        <v>7.7969834780389224E-4</v>
      </c>
    </row>
    <row r="14" spans="1:22">
      <c r="A14" s="31">
        <v>9</v>
      </c>
      <c r="B14" s="31">
        <v>12634.44</v>
      </c>
      <c r="C14" s="31">
        <v>416.06</v>
      </c>
      <c r="D14" s="31">
        <v>96.11</v>
      </c>
      <c r="E14" s="31">
        <v>0.92</v>
      </c>
      <c r="F14" s="52">
        <v>131.81</v>
      </c>
      <c r="G14" s="58">
        <f t="shared" si="0"/>
        <v>126.8653933327671</v>
      </c>
      <c r="H14" s="31">
        <v>4763</v>
      </c>
      <c r="I14" s="31">
        <v>1020</v>
      </c>
      <c r="J14" s="31">
        <v>104.86</v>
      </c>
      <c r="K14" s="31">
        <v>124.8</v>
      </c>
      <c r="L14" s="31">
        <v>1.02</v>
      </c>
      <c r="M14" s="31">
        <v>0.98</v>
      </c>
      <c r="N14" s="31">
        <v>0.97</v>
      </c>
      <c r="O14" s="50">
        <f t="shared" si="1"/>
        <v>1199067.6947949266</v>
      </c>
      <c r="P14" s="51">
        <f t="shared" si="2"/>
        <v>1.1451096485291547E-3</v>
      </c>
    </row>
    <row r="15" spans="1:22">
      <c r="A15" s="31">
        <v>10</v>
      </c>
      <c r="B15" s="31">
        <v>10153.52</v>
      </c>
      <c r="C15" s="31">
        <v>373.83</v>
      </c>
      <c r="D15" s="31">
        <v>141.25</v>
      </c>
      <c r="E15" s="31">
        <v>0.91</v>
      </c>
      <c r="F15" s="52">
        <v>117.89</v>
      </c>
      <c r="G15" s="58">
        <f t="shared" si="0"/>
        <v>113.72959325595781</v>
      </c>
      <c r="H15" s="31">
        <v>4315</v>
      </c>
      <c r="I15" s="31">
        <v>1088</v>
      </c>
      <c r="J15" s="31">
        <v>138.58000000000001</v>
      </c>
      <c r="K15" s="31">
        <v>113.99</v>
      </c>
      <c r="L15" s="31">
        <v>1.01</v>
      </c>
      <c r="M15" s="31">
        <v>0.99</v>
      </c>
      <c r="N15" s="31">
        <v>0.97</v>
      </c>
      <c r="O15" s="50">
        <f t="shared" si="1"/>
        <v>857885.89106893737</v>
      </c>
      <c r="P15" s="51">
        <f t="shared" si="2"/>
        <v>8.1928102597083523E-4</v>
      </c>
    </row>
    <row r="16" spans="1:22">
      <c r="A16" s="31">
        <v>11</v>
      </c>
      <c r="B16" s="31">
        <v>5272.8</v>
      </c>
      <c r="C16" s="31">
        <v>266.68</v>
      </c>
      <c r="D16" s="31">
        <v>65.319999999999993</v>
      </c>
      <c r="E16" s="31">
        <v>0.93</v>
      </c>
      <c r="F16" s="52">
        <v>85.29</v>
      </c>
      <c r="G16" s="58">
        <f t="shared" si="0"/>
        <v>81.956956234106428</v>
      </c>
      <c r="H16" s="31">
        <v>6943</v>
      </c>
      <c r="I16" s="31">
        <v>1180</v>
      </c>
      <c r="J16" s="31">
        <v>37.57</v>
      </c>
      <c r="K16" s="31">
        <v>80.599999999999994</v>
      </c>
      <c r="L16" s="31">
        <v>1.01</v>
      </c>
      <c r="M16" s="31">
        <v>0.99</v>
      </c>
      <c r="N16" s="31">
        <v>0.96</v>
      </c>
      <c r="O16" s="50">
        <f t="shared" si="1"/>
        <v>324857.55067561497</v>
      </c>
      <c r="P16" s="51">
        <f t="shared" si="2"/>
        <v>3.1023896089521231E-4</v>
      </c>
    </row>
    <row r="17" spans="1:20">
      <c r="A17" s="31">
        <v>12</v>
      </c>
      <c r="B17" s="31">
        <v>11410.88</v>
      </c>
      <c r="C17" s="31">
        <v>393.11</v>
      </c>
      <c r="D17" s="31">
        <v>53.45</v>
      </c>
      <c r="E17" s="31">
        <v>0.93</v>
      </c>
      <c r="F17" s="52">
        <v>124.42</v>
      </c>
      <c r="G17" s="58">
        <f t="shared" si="0"/>
        <v>120.5659689391747</v>
      </c>
      <c r="H17" s="31">
        <v>7389</v>
      </c>
      <c r="I17" s="31">
        <v>1251</v>
      </c>
      <c r="J17" s="31">
        <v>63.97</v>
      </c>
      <c r="K17" s="31">
        <v>119.6</v>
      </c>
      <c r="L17" s="31">
        <v>1.01</v>
      </c>
      <c r="M17" s="31">
        <v>0.99</v>
      </c>
      <c r="N17" s="31">
        <v>0.97</v>
      </c>
      <c r="O17" s="50">
        <f t="shared" si="1"/>
        <v>1008484.4667039862</v>
      </c>
      <c r="P17" s="51">
        <f t="shared" si="2"/>
        <v>9.6310266570230672E-4</v>
      </c>
    </row>
    <row r="18" spans="1:20">
      <c r="A18" s="31">
        <v>13</v>
      </c>
      <c r="B18" s="31">
        <v>2798.64</v>
      </c>
      <c r="C18" s="31">
        <v>195.03</v>
      </c>
      <c r="D18" s="31">
        <v>151.38999999999999</v>
      </c>
      <c r="E18" s="31">
        <v>0.92</v>
      </c>
      <c r="F18" s="52">
        <v>62.94</v>
      </c>
      <c r="G18" s="58">
        <f t="shared" si="0"/>
        <v>59.708847726407235</v>
      </c>
      <c r="H18" s="31">
        <v>5482</v>
      </c>
      <c r="I18" s="31">
        <v>1791</v>
      </c>
      <c r="J18" s="31">
        <v>128.29</v>
      </c>
      <c r="K18" s="31">
        <v>59.8</v>
      </c>
      <c r="L18" s="31">
        <v>1.03</v>
      </c>
      <c r="M18" s="31">
        <v>0.98</v>
      </c>
      <c r="N18" s="31">
        <v>0.95</v>
      </c>
      <c r="O18" s="50">
        <f t="shared" si="1"/>
        <v>130550.58974827445</v>
      </c>
      <c r="P18" s="51">
        <f t="shared" si="2"/>
        <v>1.246758132096021E-4</v>
      </c>
      <c r="S18" s="54"/>
      <c r="T18" s="52"/>
    </row>
    <row r="19" spans="1:20">
      <c r="A19" s="31">
        <v>14</v>
      </c>
      <c r="B19" s="31">
        <v>10572.64</v>
      </c>
      <c r="C19" s="31">
        <v>387.91</v>
      </c>
      <c r="D19" s="31">
        <v>95.86</v>
      </c>
      <c r="E19" s="31">
        <v>0.88</v>
      </c>
      <c r="F19" s="52">
        <v>122.72</v>
      </c>
      <c r="G19" s="58">
        <f t="shared" si="0"/>
        <v>116.05313959644126</v>
      </c>
      <c r="H19" s="31">
        <v>5979</v>
      </c>
      <c r="I19" s="31">
        <v>1885</v>
      </c>
      <c r="J19" s="31">
        <v>53.62</v>
      </c>
      <c r="K19" s="31">
        <v>113.46</v>
      </c>
      <c r="L19" s="31">
        <v>1.04</v>
      </c>
      <c r="M19" s="31">
        <v>0.96</v>
      </c>
      <c r="N19" s="31">
        <v>0.96</v>
      </c>
      <c r="O19" s="50">
        <f t="shared" si="1"/>
        <v>967708.73702451529</v>
      </c>
      <c r="P19" s="51">
        <f t="shared" si="2"/>
        <v>9.2416184385841202E-4</v>
      </c>
      <c r="S19" s="54"/>
      <c r="T19" s="52"/>
    </row>
    <row r="20" spans="1:20">
      <c r="A20" s="31">
        <v>15</v>
      </c>
      <c r="B20" s="31">
        <v>3859.96</v>
      </c>
      <c r="C20" s="31">
        <v>231.17</v>
      </c>
      <c r="D20" s="31">
        <v>109.83</v>
      </c>
      <c r="E20" s="31">
        <v>0.91</v>
      </c>
      <c r="F20" s="52">
        <v>74.86</v>
      </c>
      <c r="G20" s="58">
        <f t="shared" si="0"/>
        <v>70.122368020591594</v>
      </c>
      <c r="H20" s="31">
        <v>5946</v>
      </c>
      <c r="I20" s="31">
        <v>1872</v>
      </c>
      <c r="J20" s="31">
        <v>159.68</v>
      </c>
      <c r="K20" s="31">
        <v>69.06</v>
      </c>
      <c r="L20" s="31">
        <v>1.03</v>
      </c>
      <c r="M20" s="31">
        <v>0.97</v>
      </c>
      <c r="N20" s="31">
        <v>0.95</v>
      </c>
      <c r="O20" s="50">
        <f t="shared" si="1"/>
        <v>219658.53898202666</v>
      </c>
      <c r="P20" s="51">
        <f t="shared" si="2"/>
        <v>2.0977390472783544E-4</v>
      </c>
      <c r="S20" s="54"/>
      <c r="T20" s="52"/>
    </row>
    <row r="21" spans="1:20">
      <c r="A21" s="31">
        <v>16</v>
      </c>
      <c r="B21" s="31">
        <v>11187.8</v>
      </c>
      <c r="C21" s="31">
        <v>394.63</v>
      </c>
      <c r="D21" s="31">
        <v>24.34</v>
      </c>
      <c r="E21" s="31">
        <v>0.9</v>
      </c>
      <c r="F21" s="52">
        <v>126.23</v>
      </c>
      <c r="G21" s="58">
        <f t="shared" si="0"/>
        <v>119.38163394045581</v>
      </c>
      <c r="H21" s="31">
        <v>6489</v>
      </c>
      <c r="I21" s="31">
        <v>1954</v>
      </c>
      <c r="J21" s="31">
        <v>32.380000000000003</v>
      </c>
      <c r="K21" s="31">
        <v>117</v>
      </c>
      <c r="L21" s="31">
        <v>1.03</v>
      </c>
      <c r="M21" s="31">
        <v>0.97</v>
      </c>
      <c r="N21" s="31">
        <v>0.97</v>
      </c>
      <c r="O21" s="50">
        <f t="shared" si="1"/>
        <v>1053140.6320640508</v>
      </c>
      <c r="P21" s="51">
        <f t="shared" si="2"/>
        <v>1.0057493036211684E-3</v>
      </c>
      <c r="S21" s="54"/>
      <c r="T21" s="52"/>
    </row>
    <row r="22" spans="1:20">
      <c r="A22" s="31">
        <v>17</v>
      </c>
      <c r="B22" s="31">
        <v>12593.88</v>
      </c>
      <c r="C22" s="31">
        <v>447</v>
      </c>
      <c r="D22" s="31">
        <v>41.59</v>
      </c>
      <c r="E22" s="31">
        <v>0.79</v>
      </c>
      <c r="F22" s="52">
        <v>162.16</v>
      </c>
      <c r="G22" s="58">
        <f t="shared" si="0"/>
        <v>126.66159337253258</v>
      </c>
      <c r="H22" s="31">
        <v>3944</v>
      </c>
      <c r="I22" s="31">
        <v>1990</v>
      </c>
      <c r="J22" s="31">
        <v>41.1</v>
      </c>
      <c r="K22" s="31">
        <v>112.79</v>
      </c>
      <c r="L22" s="31">
        <v>1.51</v>
      </c>
      <c r="M22" s="31">
        <v>0.66</v>
      </c>
      <c r="N22" s="31">
        <v>0.94</v>
      </c>
      <c r="O22" s="50">
        <f t="shared" si="1"/>
        <v>2232697.2083811355</v>
      </c>
      <c r="P22" s="51">
        <f t="shared" si="2"/>
        <v>2.1322258340039841E-3</v>
      </c>
      <c r="S22" s="54"/>
      <c r="T22" s="52"/>
    </row>
    <row r="23" spans="1:20">
      <c r="A23" s="31">
        <v>18</v>
      </c>
      <c r="B23" s="31">
        <v>10025.08</v>
      </c>
      <c r="C23" s="31">
        <v>370.79</v>
      </c>
      <c r="D23" s="31">
        <v>97.97</v>
      </c>
      <c r="E23" s="31">
        <v>0.92</v>
      </c>
      <c r="F23" s="52">
        <v>116.42</v>
      </c>
      <c r="G23" s="58">
        <f t="shared" si="0"/>
        <v>113.007975593631</v>
      </c>
      <c r="H23" s="31">
        <v>3187</v>
      </c>
      <c r="I23" s="31">
        <v>1989</v>
      </c>
      <c r="J23" s="31">
        <v>113.7</v>
      </c>
      <c r="K23" s="31">
        <v>113.99</v>
      </c>
      <c r="L23" s="31">
        <v>1.01</v>
      </c>
      <c r="M23" s="31">
        <v>0.99</v>
      </c>
      <c r="N23" s="31">
        <v>0.97</v>
      </c>
      <c r="O23" s="50">
        <f t="shared" si="1"/>
        <v>826192.80234823364</v>
      </c>
      <c r="P23" s="51">
        <f t="shared" si="2"/>
        <v>7.8901412624256305E-4</v>
      </c>
    </row>
    <row r="24" spans="1:20">
      <c r="A24" s="31">
        <v>19</v>
      </c>
      <c r="B24" s="31">
        <v>9943.9599999999991</v>
      </c>
      <c r="C24" s="31">
        <v>366.48</v>
      </c>
      <c r="D24" s="31">
        <v>10.19</v>
      </c>
      <c r="E24" s="31">
        <v>0.93</v>
      </c>
      <c r="F24" s="52">
        <v>117.46</v>
      </c>
      <c r="G24" s="58">
        <f t="shared" si="0"/>
        <v>112.54983326577106</v>
      </c>
      <c r="H24" s="31">
        <v>5599</v>
      </c>
      <c r="I24" s="31">
        <v>2280</v>
      </c>
      <c r="J24" s="31">
        <v>27.7</v>
      </c>
      <c r="K24" s="31">
        <v>111.8</v>
      </c>
      <c r="L24" s="31">
        <v>1.01</v>
      </c>
      <c r="M24" s="31">
        <v>0.99</v>
      </c>
      <c r="N24" s="31">
        <v>0.97</v>
      </c>
      <c r="O24" s="50">
        <f t="shared" si="1"/>
        <v>848532.75548819802</v>
      </c>
      <c r="P24" s="51">
        <f t="shared" si="2"/>
        <v>8.1034878149122906E-4</v>
      </c>
    </row>
    <row r="25" spans="1:20">
      <c r="A25" s="31">
        <v>20</v>
      </c>
      <c r="B25" s="31">
        <v>10836.28</v>
      </c>
      <c r="C25" s="31">
        <v>382.08</v>
      </c>
      <c r="D25" s="31">
        <v>23.6</v>
      </c>
      <c r="E25" s="31">
        <v>0.93</v>
      </c>
      <c r="F25" s="52">
        <v>121.87</v>
      </c>
      <c r="G25" s="58">
        <f t="shared" si="0"/>
        <v>117.49118411161344</v>
      </c>
      <c r="H25" s="31">
        <v>1717</v>
      </c>
      <c r="I25" s="31">
        <v>2308</v>
      </c>
      <c r="J25" s="31">
        <v>33.69</v>
      </c>
      <c r="K25" s="31">
        <v>114.4</v>
      </c>
      <c r="L25" s="31">
        <v>1.02</v>
      </c>
      <c r="M25" s="31">
        <v>0.98</v>
      </c>
      <c r="N25" s="31">
        <v>0.97</v>
      </c>
      <c r="O25" s="50">
        <f t="shared" si="1"/>
        <v>947739.66176149785</v>
      </c>
      <c r="P25" s="51">
        <f t="shared" si="2"/>
        <v>9.0509137698223038E-4</v>
      </c>
    </row>
    <row r="26" spans="1:20">
      <c r="A26" s="31">
        <v>21</v>
      </c>
      <c r="B26" s="31">
        <v>12100.4</v>
      </c>
      <c r="C26" s="31">
        <v>407.82</v>
      </c>
      <c r="D26" s="31">
        <v>157.16</v>
      </c>
      <c r="E26" s="31">
        <v>0.91</v>
      </c>
      <c r="F26" s="52">
        <v>128.04</v>
      </c>
      <c r="G26" s="58">
        <f t="shared" si="0"/>
        <v>124.15523465804263</v>
      </c>
      <c r="H26" s="31">
        <v>2175</v>
      </c>
      <c r="I26" s="31">
        <v>2295</v>
      </c>
      <c r="J26" s="31">
        <v>167.09</v>
      </c>
      <c r="K26" s="31">
        <v>124.03</v>
      </c>
      <c r="L26" s="31">
        <v>1.02</v>
      </c>
      <c r="M26" s="31">
        <v>0.98</v>
      </c>
      <c r="N26" s="31">
        <v>0.97</v>
      </c>
      <c r="O26" s="50">
        <f t="shared" si="1"/>
        <v>1099095.9782568496</v>
      </c>
      <c r="P26" s="51">
        <f t="shared" si="2"/>
        <v>1.0496366592352912E-3</v>
      </c>
    </row>
    <row r="27" spans="1:20">
      <c r="A27" s="31">
        <v>22</v>
      </c>
      <c r="B27" s="31">
        <v>11437.92</v>
      </c>
      <c r="C27" s="31">
        <v>393.11</v>
      </c>
      <c r="D27" s="31">
        <v>22.83</v>
      </c>
      <c r="E27" s="31">
        <v>0.93</v>
      </c>
      <c r="F27" s="52">
        <v>126.12</v>
      </c>
      <c r="G27" s="58">
        <f t="shared" si="0"/>
        <v>120.70873508621756</v>
      </c>
      <c r="H27" s="31">
        <v>1711</v>
      </c>
      <c r="I27" s="31">
        <v>2347</v>
      </c>
      <c r="J27" s="31">
        <v>14.32</v>
      </c>
      <c r="K27" s="31">
        <v>117</v>
      </c>
      <c r="L27" s="31">
        <v>1.04</v>
      </c>
      <c r="M27" s="31">
        <v>0.96</v>
      </c>
      <c r="N27" s="31">
        <v>0.97</v>
      </c>
      <c r="O27" s="50">
        <f t="shared" si="1"/>
        <v>1050389.8307919602</v>
      </c>
      <c r="P27" s="51">
        <f t="shared" si="2"/>
        <v>1.003122288406322E-3</v>
      </c>
    </row>
    <row r="28" spans="1:20">
      <c r="A28" s="31">
        <v>23</v>
      </c>
      <c r="B28" s="31">
        <v>10687.56</v>
      </c>
      <c r="C28" s="31">
        <v>382.71</v>
      </c>
      <c r="D28" s="31">
        <v>43.04</v>
      </c>
      <c r="E28" s="31">
        <v>0.92</v>
      </c>
      <c r="F28" s="52">
        <v>120.19</v>
      </c>
      <c r="G28" s="58">
        <f t="shared" si="0"/>
        <v>116.68215851041529</v>
      </c>
      <c r="H28" s="31">
        <v>3406</v>
      </c>
      <c r="I28" s="31">
        <v>2395</v>
      </c>
      <c r="J28" s="31">
        <v>51.15</v>
      </c>
      <c r="K28" s="31">
        <v>117</v>
      </c>
      <c r="L28" s="31">
        <v>1.01</v>
      </c>
      <c r="M28" s="31">
        <v>0.99</v>
      </c>
      <c r="N28" s="31">
        <v>0.97</v>
      </c>
      <c r="O28" s="50">
        <f t="shared" si="1"/>
        <v>909083.19126502285</v>
      </c>
      <c r="P28" s="51">
        <f t="shared" si="2"/>
        <v>8.6817444765809678E-4</v>
      </c>
    </row>
    <row r="29" spans="1:20">
      <c r="A29" s="31">
        <v>24</v>
      </c>
      <c r="B29" s="31">
        <v>11444.68</v>
      </c>
      <c r="C29" s="31">
        <v>396.79</v>
      </c>
      <c r="D29" s="31">
        <v>21.07</v>
      </c>
      <c r="E29" s="31">
        <v>0.91</v>
      </c>
      <c r="F29" s="52">
        <v>124.28</v>
      </c>
      <c r="G29" s="58">
        <f t="shared" si="0"/>
        <v>120.74440024731086</v>
      </c>
      <c r="H29" s="31">
        <v>6594</v>
      </c>
      <c r="I29" s="31">
        <v>2486</v>
      </c>
      <c r="J29" s="31">
        <v>37.35</v>
      </c>
      <c r="K29" s="31">
        <v>119.6</v>
      </c>
      <c r="L29" s="31">
        <v>1.01</v>
      </c>
      <c r="M29" s="31">
        <v>0.99</v>
      </c>
      <c r="N29" s="31">
        <v>0.97</v>
      </c>
      <c r="O29" s="50">
        <f t="shared" si="1"/>
        <v>1005083.9920837654</v>
      </c>
      <c r="P29" s="51">
        <f t="shared" si="2"/>
        <v>9.5985521243999595E-4</v>
      </c>
    </row>
    <row r="30" spans="1:20">
      <c r="A30" s="31">
        <v>25</v>
      </c>
      <c r="B30" s="31">
        <v>10870.08</v>
      </c>
      <c r="C30" s="31">
        <v>384.23</v>
      </c>
      <c r="D30" s="31">
        <v>4.29</v>
      </c>
      <c r="E30" s="31">
        <v>0.93</v>
      </c>
      <c r="F30" s="52">
        <v>122.23</v>
      </c>
      <c r="G30" s="58">
        <f t="shared" si="0"/>
        <v>117.67427785539968</v>
      </c>
      <c r="H30" s="31">
        <v>1640</v>
      </c>
      <c r="I30" s="31">
        <v>2489</v>
      </c>
      <c r="J30" s="31">
        <v>29.29</v>
      </c>
      <c r="K30" s="31">
        <v>114.4</v>
      </c>
      <c r="L30" s="31">
        <v>1.03</v>
      </c>
      <c r="M30" s="31">
        <v>0.97</v>
      </c>
      <c r="N30" s="31">
        <v>0.97</v>
      </c>
      <c r="O30" s="50">
        <f t="shared" si="1"/>
        <v>956163.27193002345</v>
      </c>
      <c r="P30" s="51">
        <f t="shared" si="2"/>
        <v>9.1313592469317243E-4</v>
      </c>
    </row>
    <row r="31" spans="1:20">
      <c r="A31" s="31">
        <v>26</v>
      </c>
      <c r="B31" s="31">
        <v>10322.52</v>
      </c>
      <c r="C31" s="31">
        <v>374.72</v>
      </c>
      <c r="D31" s="31">
        <v>111.68</v>
      </c>
      <c r="E31" s="31">
        <v>0.92</v>
      </c>
      <c r="F31" s="52">
        <v>119.71</v>
      </c>
      <c r="G31" s="58">
        <f t="shared" si="0"/>
        <v>114.67217189174288</v>
      </c>
      <c r="H31" s="31">
        <v>6428</v>
      </c>
      <c r="I31" s="31">
        <v>2548</v>
      </c>
      <c r="J31" s="31">
        <v>124.38</v>
      </c>
      <c r="K31" s="31">
        <v>111.8</v>
      </c>
      <c r="L31" s="31">
        <v>1.03</v>
      </c>
      <c r="M31" s="31">
        <v>0.97</v>
      </c>
      <c r="N31" s="31">
        <v>0.97</v>
      </c>
      <c r="O31" s="50">
        <f t="shared" si="1"/>
        <v>898234.87847964419</v>
      </c>
      <c r="P31" s="51">
        <f t="shared" si="2"/>
        <v>8.5781430894806021E-4</v>
      </c>
    </row>
    <row r="32" spans="1:20">
      <c r="A32" s="31">
        <v>27</v>
      </c>
      <c r="B32" s="31">
        <v>10092.68</v>
      </c>
      <c r="C32" s="31">
        <v>368.63</v>
      </c>
      <c r="D32" s="31">
        <v>32.770000000000003</v>
      </c>
      <c r="E32" s="31">
        <v>0.93</v>
      </c>
      <c r="F32" s="52">
        <v>117.58</v>
      </c>
      <c r="G32" s="58">
        <f t="shared" si="0"/>
        <v>113.38834683269806</v>
      </c>
      <c r="H32" s="31">
        <v>5218</v>
      </c>
      <c r="I32" s="31">
        <v>2763</v>
      </c>
      <c r="J32" s="31">
        <v>54.9</v>
      </c>
      <c r="K32" s="31">
        <v>111.8</v>
      </c>
      <c r="L32" s="31">
        <v>1.03</v>
      </c>
      <c r="M32" s="31">
        <v>0.97</v>
      </c>
      <c r="N32" s="31">
        <v>0.97</v>
      </c>
      <c r="O32" s="50">
        <f t="shared" si="1"/>
        <v>851136.05853333685</v>
      </c>
      <c r="P32" s="51">
        <f t="shared" si="2"/>
        <v>8.1283493589933667E-4</v>
      </c>
    </row>
    <row r="33" spans="1:21">
      <c r="A33" s="31">
        <v>28</v>
      </c>
      <c r="B33" s="31">
        <v>10031.84</v>
      </c>
      <c r="C33" s="31">
        <v>370.79</v>
      </c>
      <c r="D33" s="31">
        <v>52.9</v>
      </c>
      <c r="E33" s="31">
        <v>0.92</v>
      </c>
      <c r="F33" s="52">
        <v>117</v>
      </c>
      <c r="G33" s="58">
        <f t="shared" si="0"/>
        <v>113.04607031090843</v>
      </c>
      <c r="H33" s="31">
        <v>5246</v>
      </c>
      <c r="I33" s="31">
        <v>2786</v>
      </c>
      <c r="J33" s="31">
        <v>36.869999999999997</v>
      </c>
      <c r="K33" s="31">
        <v>112.15</v>
      </c>
      <c r="L33" s="31">
        <v>1.02</v>
      </c>
      <c r="M33" s="31">
        <v>0.98</v>
      </c>
      <c r="N33" s="31">
        <v>0.97</v>
      </c>
      <c r="O33" s="50">
        <f t="shared" si="1"/>
        <v>838602.60578231816</v>
      </c>
      <c r="P33" s="51">
        <f t="shared" si="2"/>
        <v>8.0086548852211382E-4</v>
      </c>
    </row>
    <row r="34" spans="1:21">
      <c r="A34" s="31">
        <v>29</v>
      </c>
      <c r="B34" s="31">
        <v>10444.200000000001</v>
      </c>
      <c r="C34" s="31">
        <v>382.71</v>
      </c>
      <c r="D34" s="31">
        <v>165.53</v>
      </c>
      <c r="E34" s="31">
        <v>0.9</v>
      </c>
      <c r="F34" s="52">
        <v>119.63</v>
      </c>
      <c r="G34" s="58">
        <f t="shared" si="0"/>
        <v>115.34605921225128</v>
      </c>
      <c r="H34" s="31">
        <v>2442</v>
      </c>
      <c r="I34" s="31">
        <v>2908</v>
      </c>
      <c r="J34" s="31">
        <v>137.63999999999999</v>
      </c>
      <c r="K34" s="31">
        <v>114.4</v>
      </c>
      <c r="L34" s="31">
        <v>1.01</v>
      </c>
      <c r="M34" s="31">
        <v>0.99</v>
      </c>
      <c r="N34" s="31">
        <v>0.97</v>
      </c>
      <c r="O34" s="50">
        <f t="shared" si="1"/>
        <v>896435.25992490491</v>
      </c>
      <c r="P34" s="51">
        <f t="shared" si="2"/>
        <v>8.5609567322828418E-4</v>
      </c>
    </row>
    <row r="35" spans="1:21">
      <c r="A35" s="31">
        <v>30</v>
      </c>
      <c r="B35" s="31">
        <v>11329.76</v>
      </c>
      <c r="C35" s="31">
        <v>395.26</v>
      </c>
      <c r="D35" s="31">
        <v>176.14</v>
      </c>
      <c r="E35" s="31">
        <v>0.91</v>
      </c>
      <c r="F35" s="52">
        <v>124.28</v>
      </c>
      <c r="G35" s="58">
        <f t="shared" si="0"/>
        <v>120.13665255293326</v>
      </c>
      <c r="H35" s="31">
        <v>4343</v>
      </c>
      <c r="I35" s="31">
        <v>3158</v>
      </c>
      <c r="J35" s="31">
        <v>37.35</v>
      </c>
      <c r="K35" s="31">
        <v>119.6</v>
      </c>
      <c r="L35" s="31">
        <v>1.01</v>
      </c>
      <c r="M35" s="31">
        <v>0.99</v>
      </c>
      <c r="N35" s="31">
        <v>0.97</v>
      </c>
      <c r="O35" s="50">
        <f t="shared" si="1"/>
        <v>1005083.9920837654</v>
      </c>
      <c r="P35" s="51">
        <f t="shared" si="2"/>
        <v>9.5985521243999595E-4</v>
      </c>
    </row>
    <row r="36" spans="1:21">
      <c r="A36" s="31">
        <v>31</v>
      </c>
      <c r="B36" s="31">
        <v>9443.7199999999993</v>
      </c>
      <c r="C36" s="31">
        <v>364.96</v>
      </c>
      <c r="D36" s="31">
        <v>97.2</v>
      </c>
      <c r="E36" s="31">
        <v>0.89</v>
      </c>
      <c r="F36" s="52">
        <v>114.43</v>
      </c>
      <c r="G36" s="58">
        <f t="shared" si="0"/>
        <v>109.68234388683328</v>
      </c>
      <c r="H36" s="31">
        <v>4311</v>
      </c>
      <c r="I36" s="31">
        <v>3136</v>
      </c>
      <c r="J36" s="31">
        <v>111.32</v>
      </c>
      <c r="K36" s="31">
        <v>107.71</v>
      </c>
      <c r="L36" s="31">
        <v>1.05</v>
      </c>
      <c r="M36" s="31">
        <v>0.95</v>
      </c>
      <c r="N36" s="31">
        <v>0.96</v>
      </c>
      <c r="O36" s="50">
        <f t="shared" si="1"/>
        <v>784545.82590932935</v>
      </c>
      <c r="P36" s="51">
        <f t="shared" si="2"/>
        <v>7.4924126374340948E-4</v>
      </c>
      <c r="U36" s="52"/>
    </row>
    <row r="37" spans="1:21">
      <c r="A37" s="31">
        <v>32</v>
      </c>
      <c r="B37" s="31">
        <v>10680.8</v>
      </c>
      <c r="C37" s="31">
        <v>382.08</v>
      </c>
      <c r="D37" s="31">
        <v>160.05000000000001</v>
      </c>
      <c r="E37" s="31">
        <v>0.92</v>
      </c>
      <c r="F37" s="52">
        <v>121.09</v>
      </c>
      <c r="G37" s="58">
        <f t="shared" si="0"/>
        <v>116.64525129503356</v>
      </c>
      <c r="H37" s="31">
        <v>4109</v>
      </c>
      <c r="I37" s="31">
        <v>3311</v>
      </c>
      <c r="J37" s="31">
        <v>165.07</v>
      </c>
      <c r="K37" s="31">
        <v>114.4</v>
      </c>
      <c r="L37" s="31">
        <v>1.03</v>
      </c>
      <c r="M37" s="31">
        <v>0.97</v>
      </c>
      <c r="N37" s="31">
        <v>0.97</v>
      </c>
      <c r="O37" s="50">
        <f t="shared" si="1"/>
        <v>929658.53302873566</v>
      </c>
      <c r="P37" s="51">
        <f t="shared" si="2"/>
        <v>8.8782389904244253E-4</v>
      </c>
      <c r="U37" s="52"/>
    </row>
    <row r="38" spans="1:21">
      <c r="A38" s="31">
        <v>33</v>
      </c>
      <c r="B38" s="31">
        <v>10876.84</v>
      </c>
      <c r="C38" s="31">
        <v>386.39</v>
      </c>
      <c r="D38" s="31">
        <v>7.69</v>
      </c>
      <c r="E38" s="31">
        <v>0.92</v>
      </c>
      <c r="F38" s="52">
        <v>120.87</v>
      </c>
      <c r="G38" s="58">
        <f t="shared" ref="G38:G69" si="3">SQRT(((4*B38)/3.14))</f>
        <v>117.71086242891079</v>
      </c>
      <c r="H38" s="31">
        <v>4653</v>
      </c>
      <c r="I38" s="31">
        <v>3314</v>
      </c>
      <c r="J38" s="31">
        <v>161.18</v>
      </c>
      <c r="K38" s="31">
        <v>117</v>
      </c>
      <c r="L38" s="31">
        <v>1</v>
      </c>
      <c r="M38" s="31">
        <v>1</v>
      </c>
      <c r="N38" s="31">
        <v>0.97</v>
      </c>
      <c r="O38" s="50">
        <f t="shared" si="1"/>
        <v>924600.63769608166</v>
      </c>
      <c r="P38" s="51">
        <f t="shared" si="2"/>
        <v>8.8299360899975795E-4</v>
      </c>
      <c r="U38" s="52"/>
    </row>
    <row r="39" spans="1:21">
      <c r="A39" s="31">
        <v>34</v>
      </c>
      <c r="B39" s="31">
        <v>10998.52</v>
      </c>
      <c r="C39" s="31">
        <v>387.91</v>
      </c>
      <c r="D39" s="31">
        <v>20.65</v>
      </c>
      <c r="E39" s="31">
        <v>0.92</v>
      </c>
      <c r="F39" s="52">
        <v>122.64</v>
      </c>
      <c r="G39" s="58">
        <f t="shared" si="3"/>
        <v>118.36745119831174</v>
      </c>
      <c r="H39" s="31">
        <v>1496</v>
      </c>
      <c r="I39" s="31">
        <v>3363</v>
      </c>
      <c r="J39" s="31">
        <v>32.01</v>
      </c>
      <c r="K39" s="31">
        <v>117</v>
      </c>
      <c r="L39" s="31">
        <v>1.02</v>
      </c>
      <c r="M39" s="31">
        <v>0.98</v>
      </c>
      <c r="N39" s="31">
        <v>0.97</v>
      </c>
      <c r="O39" s="50">
        <f t="shared" si="1"/>
        <v>965817.45012623246</v>
      </c>
      <c r="P39" s="51">
        <f t="shared" si="2"/>
        <v>9.2235566487055198E-4</v>
      </c>
      <c r="U39" s="52"/>
    </row>
    <row r="40" spans="1:21">
      <c r="A40" s="31">
        <v>35</v>
      </c>
      <c r="B40" s="31">
        <v>9531.6</v>
      </c>
      <c r="C40" s="31">
        <v>361.28</v>
      </c>
      <c r="D40" s="31">
        <v>108.97</v>
      </c>
      <c r="E40" s="31">
        <v>0.92</v>
      </c>
      <c r="F40" s="52">
        <v>113.96</v>
      </c>
      <c r="G40" s="58">
        <f t="shared" si="3"/>
        <v>110.19149515772776</v>
      </c>
      <c r="H40" s="31">
        <v>4350</v>
      </c>
      <c r="I40" s="31">
        <v>3399</v>
      </c>
      <c r="J40" s="31">
        <v>124.78</v>
      </c>
      <c r="K40" s="31">
        <v>109.2</v>
      </c>
      <c r="L40" s="31">
        <v>1.02</v>
      </c>
      <c r="M40" s="31">
        <v>0.98</v>
      </c>
      <c r="N40" s="31">
        <v>0.97</v>
      </c>
      <c r="O40" s="50">
        <f t="shared" si="1"/>
        <v>774918.3481122246</v>
      </c>
      <c r="P40" s="51">
        <f t="shared" si="2"/>
        <v>7.4004702244717451E-4</v>
      </c>
      <c r="U40" s="52"/>
    </row>
    <row r="41" spans="1:21">
      <c r="A41" s="31">
        <v>36</v>
      </c>
      <c r="B41" s="31">
        <v>11208.08</v>
      </c>
      <c r="C41" s="31">
        <v>391.59</v>
      </c>
      <c r="D41" s="31">
        <v>149.62</v>
      </c>
      <c r="E41" s="31">
        <v>0.92</v>
      </c>
      <c r="F41" s="52">
        <v>123.6</v>
      </c>
      <c r="G41" s="58">
        <f t="shared" si="3"/>
        <v>119.48978582790016</v>
      </c>
      <c r="H41" s="31">
        <v>5875</v>
      </c>
      <c r="I41" s="31">
        <v>3436</v>
      </c>
      <c r="J41" s="31">
        <v>157.75</v>
      </c>
      <c r="K41" s="31">
        <v>119.6</v>
      </c>
      <c r="L41" s="31">
        <v>1.02</v>
      </c>
      <c r="M41" s="31">
        <v>0.98</v>
      </c>
      <c r="N41" s="31">
        <v>0.97</v>
      </c>
      <c r="O41" s="50">
        <f t="shared" si="1"/>
        <v>988676.09728681343</v>
      </c>
      <c r="P41" s="51">
        <f t="shared" si="2"/>
        <v>9.4418567290890671E-4</v>
      </c>
      <c r="U41" s="52"/>
    </row>
    <row r="42" spans="1:21">
      <c r="A42" s="31">
        <v>37</v>
      </c>
      <c r="B42" s="31">
        <v>10309</v>
      </c>
      <c r="C42" s="31">
        <v>373.83</v>
      </c>
      <c r="D42" s="31">
        <v>56.22</v>
      </c>
      <c r="E42" s="31">
        <v>0.93</v>
      </c>
      <c r="F42" s="52">
        <v>119.09</v>
      </c>
      <c r="G42" s="58">
        <f t="shared" si="3"/>
        <v>114.59705090635238</v>
      </c>
      <c r="H42" s="31">
        <v>3596</v>
      </c>
      <c r="I42" s="31">
        <v>3524</v>
      </c>
      <c r="J42" s="31">
        <v>53.88</v>
      </c>
      <c r="K42" s="31">
        <v>113.99</v>
      </c>
      <c r="L42" s="31">
        <v>1.03</v>
      </c>
      <c r="M42" s="31">
        <v>0.98</v>
      </c>
      <c r="N42" s="31">
        <v>0.97</v>
      </c>
      <c r="O42" s="50">
        <f t="shared" si="1"/>
        <v>884350.66777127353</v>
      </c>
      <c r="P42" s="51">
        <f t="shared" si="2"/>
        <v>8.4455488772156614E-4</v>
      </c>
      <c r="U42" s="52"/>
    </row>
    <row r="43" spans="1:21">
      <c r="A43" s="31">
        <v>38</v>
      </c>
      <c r="B43" s="31">
        <v>10309</v>
      </c>
      <c r="C43" s="31">
        <v>375.99</v>
      </c>
      <c r="D43" s="31">
        <v>144.62</v>
      </c>
      <c r="E43" s="31">
        <v>0.92</v>
      </c>
      <c r="F43" s="52">
        <v>121.28</v>
      </c>
      <c r="G43" s="58">
        <f t="shared" si="3"/>
        <v>114.59705090635238</v>
      </c>
      <c r="H43" s="31">
        <v>2580</v>
      </c>
      <c r="I43" s="31">
        <v>3517</v>
      </c>
      <c r="J43" s="31">
        <v>149.04</v>
      </c>
      <c r="K43" s="31">
        <v>111.11</v>
      </c>
      <c r="L43" s="31">
        <v>1.08</v>
      </c>
      <c r="M43" s="31">
        <v>0.93</v>
      </c>
      <c r="N43" s="31">
        <v>0.97</v>
      </c>
      <c r="O43" s="50">
        <f t="shared" si="1"/>
        <v>934041.53131978191</v>
      </c>
      <c r="P43" s="51">
        <f t="shared" si="2"/>
        <v>8.9200966241039165E-4</v>
      </c>
      <c r="U43" s="52"/>
    </row>
    <row r="44" spans="1:21">
      <c r="A44" s="31">
        <v>39</v>
      </c>
      <c r="B44" s="31">
        <v>9132.76</v>
      </c>
      <c r="C44" s="31">
        <v>352.4</v>
      </c>
      <c r="D44" s="31">
        <v>51.06</v>
      </c>
      <c r="E44" s="31">
        <v>0.92</v>
      </c>
      <c r="F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">
        <v>68.2</v>
      </c>
      <c r="K44" s="31">
        <v>106.6</v>
      </c>
      <c r="L44" s="31">
        <v>1.02</v>
      </c>
      <c r="M44" s="31">
        <v>0.98</v>
      </c>
      <c r="N44" s="31">
        <v>0.97</v>
      </c>
      <c r="O44" s="50">
        <f t="shared" si="1"/>
        <v>735815.63888844254</v>
      </c>
      <c r="P44" s="51">
        <f t="shared" si="2"/>
        <v>7.0270393513846259E-4</v>
      </c>
      <c r="U44" s="52"/>
    </row>
    <row r="45" spans="1:21">
      <c r="A45" s="31">
        <v>40</v>
      </c>
      <c r="B45" s="31">
        <v>9153.0400000000009</v>
      </c>
      <c r="C45" s="31">
        <v>354.56</v>
      </c>
      <c r="D45" s="31">
        <v>128.18</v>
      </c>
      <c r="E45" s="31">
        <v>0.91</v>
      </c>
      <c r="F45" s="52">
        <v>111.83</v>
      </c>
      <c r="G45" s="58">
        <f t="shared" si="3"/>
        <v>107.98112597523227</v>
      </c>
      <c r="H45" s="31">
        <v>2565</v>
      </c>
      <c r="I45" s="31">
        <v>3543</v>
      </c>
      <c r="J45" s="31">
        <v>107.59</v>
      </c>
      <c r="K45" s="31">
        <v>108.47</v>
      </c>
      <c r="L45" s="31">
        <v>1.02</v>
      </c>
      <c r="M45" s="31">
        <v>0.98</v>
      </c>
      <c r="N45" s="31">
        <v>0.96</v>
      </c>
      <c r="O45" s="50">
        <f t="shared" si="1"/>
        <v>732273.97063391295</v>
      </c>
      <c r="P45" s="51">
        <f t="shared" si="2"/>
        <v>6.9932164195538678E-4</v>
      </c>
      <c r="U45" s="52"/>
    </row>
    <row r="46" spans="1:21">
      <c r="A46" s="31">
        <v>41</v>
      </c>
      <c r="B46" s="31">
        <v>11924.64</v>
      </c>
      <c r="C46" s="31">
        <v>405.66</v>
      </c>
      <c r="D46" s="31">
        <v>70.56</v>
      </c>
      <c r="E46" s="31">
        <v>0.91</v>
      </c>
      <c r="F46" s="52">
        <v>128.04</v>
      </c>
      <c r="G46" s="58">
        <f t="shared" si="3"/>
        <v>123.25025031950911</v>
      </c>
      <c r="H46" s="31">
        <v>7560</v>
      </c>
      <c r="I46" s="31">
        <v>3625</v>
      </c>
      <c r="J46" s="31">
        <v>77.09</v>
      </c>
      <c r="K46" s="31">
        <v>122.2</v>
      </c>
      <c r="L46" s="31">
        <v>1.01</v>
      </c>
      <c r="M46" s="31">
        <v>0.99</v>
      </c>
      <c r="N46" s="31">
        <v>0.97</v>
      </c>
      <c r="O46" s="50">
        <f t="shared" si="1"/>
        <v>1099095.9782568496</v>
      </c>
      <c r="P46" s="51">
        <f t="shared" si="2"/>
        <v>1.0496366592352912E-3</v>
      </c>
      <c r="U46" s="52"/>
    </row>
    <row r="47" spans="1:21">
      <c r="A47" s="31">
        <v>42</v>
      </c>
      <c r="B47" s="31">
        <v>8747.44</v>
      </c>
      <c r="C47" s="31">
        <v>348.72</v>
      </c>
      <c r="D47" s="31">
        <v>153.82</v>
      </c>
      <c r="E47" s="31">
        <v>0.9</v>
      </c>
      <c r="F47" s="52">
        <v>111.28</v>
      </c>
      <c r="G47" s="58">
        <f t="shared" si="3"/>
        <v>105.56152551374866</v>
      </c>
      <c r="H47" s="31">
        <v>4544</v>
      </c>
      <c r="I47" s="31">
        <v>3910</v>
      </c>
      <c r="J47" s="31">
        <v>142.59</v>
      </c>
      <c r="K47" s="31">
        <v>101.4</v>
      </c>
      <c r="L47" s="31">
        <v>1.04</v>
      </c>
      <c r="M47" s="31">
        <v>0.96</v>
      </c>
      <c r="N47" s="31">
        <v>0.97</v>
      </c>
      <c r="O47" s="50">
        <f t="shared" si="1"/>
        <v>721522.65709415486</v>
      </c>
      <c r="P47" s="51">
        <f t="shared" si="2"/>
        <v>6.8905413752491781E-4</v>
      </c>
      <c r="U47" s="52"/>
    </row>
    <row r="48" spans="1:21">
      <c r="A48" s="31">
        <v>43</v>
      </c>
      <c r="B48" s="31">
        <v>12134.2</v>
      </c>
      <c r="C48" s="31">
        <v>407.82</v>
      </c>
      <c r="D48" s="31">
        <v>175.1</v>
      </c>
      <c r="E48" s="31">
        <v>0.92</v>
      </c>
      <c r="F48" s="52">
        <v>127.51</v>
      </c>
      <c r="G48" s="58">
        <f t="shared" si="3"/>
        <v>124.32851490239234</v>
      </c>
      <c r="H48" s="31">
        <v>3507</v>
      </c>
      <c r="I48" s="31">
        <v>3947</v>
      </c>
      <c r="J48" s="31">
        <v>20.28</v>
      </c>
      <c r="K48" s="31">
        <v>124.8</v>
      </c>
      <c r="L48" s="31">
        <v>1</v>
      </c>
      <c r="M48" s="31">
        <v>1</v>
      </c>
      <c r="N48" s="31">
        <v>0.97</v>
      </c>
      <c r="O48" s="50">
        <f t="shared" si="1"/>
        <v>1085503.8285730819</v>
      </c>
      <c r="P48" s="51">
        <f t="shared" si="2"/>
        <v>1.0366561562872932E-3</v>
      </c>
      <c r="U48" s="52"/>
    </row>
    <row r="49" spans="1:22">
      <c r="A49" s="31">
        <v>44</v>
      </c>
      <c r="B49" s="31">
        <v>10518.56</v>
      </c>
      <c r="C49" s="31">
        <v>382.71</v>
      </c>
      <c r="D49" s="31">
        <v>108.8</v>
      </c>
      <c r="E49" s="31">
        <v>0.9</v>
      </c>
      <c r="F49" s="52">
        <v>124.28</v>
      </c>
      <c r="G49" s="58">
        <f t="shared" si="3"/>
        <v>115.75594797005404</v>
      </c>
      <c r="H49" s="31">
        <v>4517</v>
      </c>
      <c r="I49" s="31">
        <v>3926</v>
      </c>
      <c r="J49" s="31">
        <v>105.78</v>
      </c>
      <c r="K49" s="31">
        <v>111.62</v>
      </c>
      <c r="L49" s="31">
        <v>1.1100000000000001</v>
      </c>
      <c r="M49" s="31">
        <v>0.9</v>
      </c>
      <c r="N49" s="31">
        <v>0.96</v>
      </c>
      <c r="O49" s="50">
        <f t="shared" si="1"/>
        <v>1005083.9920837654</v>
      </c>
      <c r="P49" s="51">
        <f t="shared" si="2"/>
        <v>9.5985521243999595E-4</v>
      </c>
      <c r="U49" s="52"/>
    </row>
    <row r="50" spans="1:22">
      <c r="A50" s="31">
        <v>45</v>
      </c>
      <c r="B50" s="31">
        <v>9605.9599999999991</v>
      </c>
      <c r="C50" s="31">
        <v>365.59</v>
      </c>
      <c r="D50" s="31">
        <v>31.39</v>
      </c>
      <c r="E50" s="31">
        <v>0.9</v>
      </c>
      <c r="F50" s="52">
        <v>117.58</v>
      </c>
      <c r="G50" s="58">
        <f t="shared" si="3"/>
        <v>110.62048508185643</v>
      </c>
      <c r="H50" s="31">
        <v>4545</v>
      </c>
      <c r="I50" s="31">
        <v>3972</v>
      </c>
      <c r="J50" s="31">
        <v>18.03</v>
      </c>
      <c r="K50" s="31">
        <v>108.89</v>
      </c>
      <c r="L50" s="31">
        <v>1.07</v>
      </c>
      <c r="M50" s="31">
        <v>0.94</v>
      </c>
      <c r="N50" s="31">
        <v>0.96</v>
      </c>
      <c r="O50" s="50">
        <f t="shared" si="1"/>
        <v>851136.05853333685</v>
      </c>
      <c r="P50" s="51">
        <f t="shared" si="2"/>
        <v>8.1283493589933667E-4</v>
      </c>
      <c r="U50" s="52"/>
      <c r="V50" s="48" t="s">
        <v>34</v>
      </c>
    </row>
    <row r="51" spans="1:22">
      <c r="A51" s="31">
        <v>46</v>
      </c>
      <c r="B51" s="31">
        <v>11370.32</v>
      </c>
      <c r="C51" s="31">
        <v>394.63</v>
      </c>
      <c r="D51" s="31">
        <v>130.38999999999999</v>
      </c>
      <c r="E51" s="31">
        <v>0.92</v>
      </c>
      <c r="F51" s="52">
        <v>124.85</v>
      </c>
      <c r="G51" s="58">
        <f t="shared" si="3"/>
        <v>120.35150217771742</v>
      </c>
      <c r="H51" s="31">
        <v>3569</v>
      </c>
      <c r="I51" s="31">
        <v>3990</v>
      </c>
      <c r="J51" s="31">
        <v>148.63</v>
      </c>
      <c r="K51" s="31">
        <v>119.6</v>
      </c>
      <c r="L51" s="31">
        <v>1.01</v>
      </c>
      <c r="M51" s="31">
        <v>0.99</v>
      </c>
      <c r="N51" s="31">
        <v>0.97</v>
      </c>
      <c r="O51" s="50">
        <f t="shared" si="1"/>
        <v>1018976.720797025</v>
      </c>
      <c r="P51" s="51">
        <f t="shared" si="2"/>
        <v>9.7312276836115886E-4</v>
      </c>
      <c r="U51" s="52"/>
    </row>
    <row r="52" spans="1:22">
      <c r="A52" s="31">
        <v>47</v>
      </c>
      <c r="B52" s="31">
        <v>10856.56</v>
      </c>
      <c r="C52" s="31">
        <v>384.23</v>
      </c>
      <c r="D52" s="31">
        <v>125.27</v>
      </c>
      <c r="E52" s="31">
        <v>0.92</v>
      </c>
      <c r="F52" s="52">
        <v>122.09</v>
      </c>
      <c r="G52" s="58">
        <f t="shared" si="3"/>
        <v>117.60107456504596</v>
      </c>
      <c r="H52" s="31">
        <v>3616</v>
      </c>
      <c r="I52" s="31">
        <v>3992</v>
      </c>
      <c r="J52" s="31">
        <v>153.43</v>
      </c>
      <c r="K52" s="31">
        <v>117</v>
      </c>
      <c r="L52" s="31">
        <v>1.01</v>
      </c>
      <c r="M52" s="31">
        <v>0.99</v>
      </c>
      <c r="N52" s="31">
        <v>0.97</v>
      </c>
      <c r="O52" s="50">
        <f t="shared" si="1"/>
        <v>952881.51804277475</v>
      </c>
      <c r="P52" s="51">
        <f t="shared" si="2"/>
        <v>9.1000184973084983E-4</v>
      </c>
      <c r="U52" s="52"/>
    </row>
    <row r="53" spans="1:22">
      <c r="A53" s="31">
        <v>48</v>
      </c>
      <c r="B53" s="31">
        <v>10173.799999999999</v>
      </c>
      <c r="C53" s="31">
        <v>379.66</v>
      </c>
      <c r="D53" s="31">
        <v>34.659999999999997</v>
      </c>
      <c r="E53" s="31">
        <v>0.89</v>
      </c>
      <c r="F53" s="52">
        <v>119.52</v>
      </c>
      <c r="G53" s="58">
        <f t="shared" si="3"/>
        <v>113.84311475478025</v>
      </c>
      <c r="H53" s="31">
        <v>6877</v>
      </c>
      <c r="I53" s="31">
        <v>4143</v>
      </c>
      <c r="J53" s="31">
        <v>45.88</v>
      </c>
      <c r="K53" s="31">
        <v>113.99</v>
      </c>
      <c r="L53" s="31">
        <v>1.02</v>
      </c>
      <c r="M53" s="31">
        <v>0.98</v>
      </c>
      <c r="N53" s="31">
        <v>0.96</v>
      </c>
      <c r="O53" s="50">
        <f t="shared" si="1"/>
        <v>893964.7114940614</v>
      </c>
      <c r="P53" s="51">
        <f t="shared" si="2"/>
        <v>8.5373629947682866E-4</v>
      </c>
      <c r="U53" s="52"/>
    </row>
    <row r="54" spans="1:22">
      <c r="A54" s="31">
        <v>49</v>
      </c>
      <c r="B54" s="31">
        <v>11458.2</v>
      </c>
      <c r="C54" s="31">
        <v>396.79</v>
      </c>
      <c r="D54" s="31">
        <v>32.01</v>
      </c>
      <c r="E54" s="31">
        <v>0.91</v>
      </c>
      <c r="F54" s="52">
        <v>129.32</v>
      </c>
      <c r="G54" s="58">
        <f t="shared" si="3"/>
        <v>120.81569898411013</v>
      </c>
      <c r="H54" s="31">
        <v>4142</v>
      </c>
      <c r="I54" s="31">
        <v>4222</v>
      </c>
      <c r="J54" s="31">
        <v>30.17</v>
      </c>
      <c r="K54" s="31">
        <v>119.6</v>
      </c>
      <c r="L54" s="31">
        <v>1.02</v>
      </c>
      <c r="M54" s="31">
        <v>0.98</v>
      </c>
      <c r="N54" s="31">
        <v>0.97</v>
      </c>
      <c r="O54" s="50">
        <f t="shared" si="1"/>
        <v>1132389.1776745212</v>
      </c>
      <c r="P54" s="51">
        <f t="shared" si="2"/>
        <v>1.0814316646791677E-3</v>
      </c>
      <c r="U54" s="52"/>
    </row>
    <row r="55" spans="1:22">
      <c r="A55" s="31">
        <v>50</v>
      </c>
      <c r="B55" s="31">
        <v>9389.64</v>
      </c>
      <c r="C55" s="31">
        <v>363.43</v>
      </c>
      <c r="D55" s="31">
        <v>52.94</v>
      </c>
      <c r="E55" s="31">
        <v>0.89</v>
      </c>
      <c r="F55" s="52">
        <v>114.67</v>
      </c>
      <c r="G55" s="58">
        <f t="shared" si="3"/>
        <v>109.36784189497537</v>
      </c>
      <c r="H55" s="31">
        <v>6960</v>
      </c>
      <c r="I55" s="31">
        <v>4226</v>
      </c>
      <c r="J55" s="31">
        <v>32.97</v>
      </c>
      <c r="K55" s="31">
        <v>109.2</v>
      </c>
      <c r="L55" s="31">
        <v>1.02</v>
      </c>
      <c r="M55" s="31">
        <v>0.98</v>
      </c>
      <c r="N55" s="31">
        <v>0.96</v>
      </c>
      <c r="O55" s="50">
        <f t="shared" si="1"/>
        <v>789492.59302007756</v>
      </c>
      <c r="P55" s="51">
        <f t="shared" si="2"/>
        <v>7.5396542633417412E-4</v>
      </c>
      <c r="U55" s="52"/>
    </row>
    <row r="56" spans="1:22">
      <c r="A56" s="31">
        <v>51</v>
      </c>
      <c r="B56" s="31">
        <v>10910.64</v>
      </c>
      <c r="C56" s="31">
        <v>386.39</v>
      </c>
      <c r="D56" s="31">
        <v>35.36</v>
      </c>
      <c r="E56" s="31">
        <v>0.92</v>
      </c>
      <c r="F56" s="52">
        <v>122.72</v>
      </c>
      <c r="G56" s="58">
        <f t="shared" si="3"/>
        <v>117.89361500352224</v>
      </c>
      <c r="H56" s="31">
        <v>4248</v>
      </c>
      <c r="I56" s="31">
        <v>4270</v>
      </c>
      <c r="J56" s="31">
        <v>36.380000000000003</v>
      </c>
      <c r="K56" s="31">
        <v>117</v>
      </c>
      <c r="L56" s="31">
        <v>1.03</v>
      </c>
      <c r="M56" s="31">
        <v>0.97</v>
      </c>
      <c r="N56" s="31">
        <v>0.97</v>
      </c>
      <c r="O56" s="50">
        <f t="shared" si="1"/>
        <v>967708.73702451529</v>
      </c>
      <c r="P56" s="51">
        <f t="shared" si="2"/>
        <v>9.2416184385841202E-4</v>
      </c>
    </row>
    <row r="57" spans="1:22">
      <c r="A57" s="31">
        <v>52</v>
      </c>
      <c r="B57" s="31">
        <v>10788.96</v>
      </c>
      <c r="C57" s="31">
        <v>385.76</v>
      </c>
      <c r="D57" s="31">
        <v>62.65</v>
      </c>
      <c r="E57" s="31">
        <v>0.91</v>
      </c>
      <c r="F57" s="52">
        <v>121.84</v>
      </c>
      <c r="G57" s="58">
        <f t="shared" si="3"/>
        <v>117.23437247314446</v>
      </c>
      <c r="H57" s="31">
        <v>2189</v>
      </c>
      <c r="I57" s="31">
        <v>4399</v>
      </c>
      <c r="J57" s="31">
        <v>50.19</v>
      </c>
      <c r="K57" s="31">
        <v>117</v>
      </c>
      <c r="L57" s="31">
        <v>1.01</v>
      </c>
      <c r="M57" s="31">
        <v>0.99</v>
      </c>
      <c r="N57" s="31">
        <v>0.97</v>
      </c>
      <c r="O57" s="50">
        <f t="shared" si="1"/>
        <v>947039.93603456451</v>
      </c>
      <c r="P57" s="51">
        <f t="shared" si="2"/>
        <v>9.0442313891300904E-4</v>
      </c>
      <c r="U57" s="52"/>
    </row>
    <row r="58" spans="1:22">
      <c r="A58" s="31">
        <v>53</v>
      </c>
      <c r="B58" s="31">
        <v>12208.56</v>
      </c>
      <c r="C58" s="31">
        <v>410.86</v>
      </c>
      <c r="D58" s="31">
        <v>121.69</v>
      </c>
      <c r="E58" s="31">
        <v>0.91</v>
      </c>
      <c r="F58" s="52">
        <v>131.4</v>
      </c>
      <c r="G58" s="58">
        <f t="shared" si="3"/>
        <v>124.7088839356847</v>
      </c>
      <c r="H58" s="31">
        <v>2145</v>
      </c>
      <c r="I58" s="31">
        <v>4368</v>
      </c>
      <c r="J58" s="31">
        <v>117.07</v>
      </c>
      <c r="K58" s="31">
        <v>122.67</v>
      </c>
      <c r="L58" s="31">
        <v>1.06</v>
      </c>
      <c r="M58" s="31">
        <v>0.94</v>
      </c>
      <c r="N58" s="31">
        <v>0.97</v>
      </c>
      <c r="O58" s="50">
        <f t="shared" si="1"/>
        <v>1187913.2267405374</v>
      </c>
      <c r="P58" s="51">
        <f t="shared" si="2"/>
        <v>1.1344571315372132E-3</v>
      </c>
      <c r="U58" s="52"/>
    </row>
    <row r="59" spans="1:22">
      <c r="A59" s="31">
        <v>54</v>
      </c>
      <c r="B59" s="31">
        <v>11965.2</v>
      </c>
      <c r="C59" s="31">
        <v>431.77</v>
      </c>
      <c r="D59" s="31">
        <v>159.27000000000001</v>
      </c>
      <c r="E59" s="31">
        <v>0.81</v>
      </c>
      <c r="F59" s="52">
        <v>145.04</v>
      </c>
      <c r="G59" s="58">
        <f t="shared" si="3"/>
        <v>123.45968165207042</v>
      </c>
      <c r="H59" s="31">
        <v>5391</v>
      </c>
      <c r="I59" s="31">
        <v>4396</v>
      </c>
      <c r="J59" s="31">
        <v>165.47</v>
      </c>
      <c r="K59" s="31">
        <v>117.79</v>
      </c>
      <c r="L59" s="31">
        <v>1.1299999999999999</v>
      </c>
      <c r="M59" s="31">
        <v>0.88</v>
      </c>
      <c r="N59" s="31">
        <v>0.92</v>
      </c>
      <c r="O59" s="50">
        <f t="shared" si="1"/>
        <v>1597577.7214274562</v>
      </c>
      <c r="P59" s="51">
        <f t="shared" si="2"/>
        <v>1.5256867239632206E-3</v>
      </c>
      <c r="U59" s="52"/>
    </row>
    <row r="60" spans="1:22">
      <c r="A60" s="31">
        <v>55</v>
      </c>
      <c r="B60" s="31">
        <v>9288.24</v>
      </c>
      <c r="C60" s="31">
        <v>358.23</v>
      </c>
      <c r="D60" s="31">
        <v>148.88</v>
      </c>
      <c r="E60" s="31">
        <v>0.91</v>
      </c>
      <c r="F60" s="52">
        <v>113.57</v>
      </c>
      <c r="G60" s="58">
        <f t="shared" si="3"/>
        <v>108.77569979660916</v>
      </c>
      <c r="H60" s="31">
        <v>3038</v>
      </c>
      <c r="I60" s="31">
        <v>4607</v>
      </c>
      <c r="J60" s="31">
        <v>164.05</v>
      </c>
      <c r="K60" s="31">
        <v>106.97</v>
      </c>
      <c r="L60" s="31">
        <v>1.05</v>
      </c>
      <c r="M60" s="31">
        <v>0.95</v>
      </c>
      <c r="N60" s="31">
        <v>0.97</v>
      </c>
      <c r="O60" s="50">
        <f t="shared" si="1"/>
        <v>766989.64325559069</v>
      </c>
      <c r="P60" s="51">
        <f t="shared" si="2"/>
        <v>7.3247510930908913E-4</v>
      </c>
      <c r="U60" s="52"/>
    </row>
    <row r="61" spans="1:22">
      <c r="A61" s="31">
        <v>56</v>
      </c>
      <c r="B61" s="31">
        <v>8815.0400000000009</v>
      </c>
      <c r="C61" s="31">
        <v>347.2</v>
      </c>
      <c r="D61" s="31">
        <v>65.989999999999995</v>
      </c>
      <c r="E61" s="31">
        <v>0.92</v>
      </c>
      <c r="F61" s="52">
        <v>109.72</v>
      </c>
      <c r="G61" s="58">
        <f t="shared" si="3"/>
        <v>105.96862893550779</v>
      </c>
      <c r="H61" s="31">
        <v>2997</v>
      </c>
      <c r="I61" s="31">
        <v>4624</v>
      </c>
      <c r="J61" s="31">
        <v>166.29</v>
      </c>
      <c r="K61" s="31">
        <v>106.6</v>
      </c>
      <c r="L61" s="31">
        <v>1.01</v>
      </c>
      <c r="M61" s="31">
        <v>0.99</v>
      </c>
      <c r="N61" s="31">
        <v>0.97</v>
      </c>
      <c r="O61" s="50">
        <f t="shared" si="1"/>
        <v>691601.6474196366</v>
      </c>
      <c r="P61" s="51">
        <f t="shared" si="2"/>
        <v>6.6047957328575291E-4</v>
      </c>
      <c r="U61" s="52"/>
    </row>
    <row r="62" spans="1:22">
      <c r="A62" s="31">
        <v>57</v>
      </c>
      <c r="B62" s="31">
        <v>10559.12</v>
      </c>
      <c r="C62" s="31">
        <v>384.23</v>
      </c>
      <c r="D62" s="31">
        <v>77.06</v>
      </c>
      <c r="E62" s="31">
        <v>0.9</v>
      </c>
      <c r="F62" s="52">
        <v>120.87</v>
      </c>
      <c r="G62" s="58">
        <f t="shared" si="3"/>
        <v>115.97891308446884</v>
      </c>
      <c r="H62" s="31">
        <v>3621</v>
      </c>
      <c r="I62" s="31">
        <v>4681</v>
      </c>
      <c r="J62" s="31">
        <v>71.180000000000007</v>
      </c>
      <c r="K62" s="31">
        <v>114.4</v>
      </c>
      <c r="L62" s="31">
        <v>1.04</v>
      </c>
      <c r="M62" s="31">
        <v>0.96</v>
      </c>
      <c r="N62" s="31">
        <v>0.96</v>
      </c>
      <c r="O62" s="50">
        <f t="shared" si="1"/>
        <v>924600.63769608166</v>
      </c>
      <c r="P62" s="51">
        <f t="shared" si="2"/>
        <v>8.8299360899975795E-4</v>
      </c>
      <c r="U62" s="52"/>
    </row>
    <row r="63" spans="1:22">
      <c r="A63" s="31">
        <v>58</v>
      </c>
      <c r="B63" s="31">
        <v>10018.32</v>
      </c>
      <c r="C63" s="31">
        <v>373.83</v>
      </c>
      <c r="D63" s="31">
        <v>12.01</v>
      </c>
      <c r="E63" s="31">
        <v>0.9</v>
      </c>
      <c r="F63" s="52">
        <v>119.32</v>
      </c>
      <c r="G63" s="58">
        <f t="shared" si="3"/>
        <v>112.96986803038475</v>
      </c>
      <c r="H63" s="31">
        <v>3027</v>
      </c>
      <c r="I63" s="31">
        <v>4653</v>
      </c>
      <c r="J63" s="31">
        <v>168.69</v>
      </c>
      <c r="K63" s="31">
        <v>109.2</v>
      </c>
      <c r="L63" s="31">
        <v>1.08</v>
      </c>
      <c r="M63" s="31">
        <v>0.92</v>
      </c>
      <c r="N63" s="31">
        <v>0.97</v>
      </c>
      <c r="O63" s="50">
        <f t="shared" si="1"/>
        <v>889484.4423122555</v>
      </c>
      <c r="P63" s="51">
        <f t="shared" si="2"/>
        <v>8.4945764240820397E-4</v>
      </c>
      <c r="U63" s="52"/>
    </row>
    <row r="64" spans="1:22">
      <c r="A64" s="31">
        <v>59</v>
      </c>
      <c r="B64" s="31">
        <v>11579.88</v>
      </c>
      <c r="C64" s="31">
        <v>396.79</v>
      </c>
      <c r="D64" s="31">
        <v>23.7</v>
      </c>
      <c r="E64" s="31">
        <v>0.92</v>
      </c>
      <c r="F64" s="52">
        <v>127.64</v>
      </c>
      <c r="G64" s="58">
        <f t="shared" si="3"/>
        <v>121.45550415870768</v>
      </c>
      <c r="H64" s="31">
        <v>3050</v>
      </c>
      <c r="I64" s="31">
        <v>4748</v>
      </c>
      <c r="J64" s="31">
        <v>33.369999999999997</v>
      </c>
      <c r="K64" s="31">
        <v>118.6</v>
      </c>
      <c r="L64" s="31">
        <v>1.06</v>
      </c>
      <c r="M64" s="31">
        <v>0.95</v>
      </c>
      <c r="N64" s="31">
        <v>0.97</v>
      </c>
      <c r="O64" s="50">
        <f t="shared" si="1"/>
        <v>1088827.3189140505</v>
      </c>
      <c r="P64" s="51">
        <f t="shared" si="2"/>
        <v>1.0398300895629183E-3</v>
      </c>
      <c r="U64" s="52"/>
    </row>
    <row r="65" spans="1:21">
      <c r="A65" s="31">
        <v>60</v>
      </c>
      <c r="B65" s="31">
        <v>9788.48</v>
      </c>
      <c r="C65" s="31">
        <v>371.05</v>
      </c>
      <c r="D65" s="31">
        <v>172.65</v>
      </c>
      <c r="E65" s="31">
        <v>0.89</v>
      </c>
      <c r="F65" s="52">
        <v>118.83</v>
      </c>
      <c r="G65" s="58">
        <f t="shared" si="3"/>
        <v>111.66647336548849</v>
      </c>
      <c r="H65" s="31">
        <v>6231</v>
      </c>
      <c r="I65" s="31">
        <v>4745</v>
      </c>
      <c r="J65" s="31">
        <v>169.92</v>
      </c>
      <c r="K65" s="31">
        <v>106.6</v>
      </c>
      <c r="L65" s="31">
        <v>1.1100000000000001</v>
      </c>
      <c r="M65" s="31">
        <v>0.9</v>
      </c>
      <c r="N65" s="31">
        <v>0.96</v>
      </c>
      <c r="O65" s="50">
        <f t="shared" si="1"/>
        <v>878571.10068842408</v>
      </c>
      <c r="P65" s="51">
        <f t="shared" si="2"/>
        <v>8.3903540115744506E-4</v>
      </c>
      <c r="U65" s="52"/>
    </row>
    <row r="66" spans="1:21">
      <c r="A66" s="31">
        <v>61</v>
      </c>
      <c r="B66" s="31">
        <v>9450.48</v>
      </c>
      <c r="C66" s="31">
        <v>364.06</v>
      </c>
      <c r="D66" s="31">
        <v>2.91</v>
      </c>
      <c r="E66" s="31">
        <v>0.9</v>
      </c>
      <c r="F66" s="52">
        <v>120.61</v>
      </c>
      <c r="G66" s="58">
        <f t="shared" si="3"/>
        <v>109.72159325072575</v>
      </c>
      <c r="H66" s="31">
        <v>6320</v>
      </c>
      <c r="I66" s="31">
        <v>4760</v>
      </c>
      <c r="J66" s="31">
        <v>172.57</v>
      </c>
      <c r="K66" s="31">
        <v>106.6</v>
      </c>
      <c r="L66" s="31">
        <v>1.1200000000000001</v>
      </c>
      <c r="M66" s="31">
        <v>0.9</v>
      </c>
      <c r="N66" s="31">
        <v>0.96</v>
      </c>
      <c r="O66" s="50">
        <f t="shared" si="1"/>
        <v>918646.81721298443</v>
      </c>
      <c r="P66" s="51">
        <f t="shared" si="2"/>
        <v>8.7730771043840008E-4</v>
      </c>
      <c r="U66" s="52"/>
    </row>
    <row r="67" spans="1:21">
      <c r="A67" s="31">
        <v>62</v>
      </c>
      <c r="B67" s="31">
        <v>3623.36</v>
      </c>
      <c r="C67" s="31">
        <v>227.49</v>
      </c>
      <c r="D67" s="31">
        <v>112.75</v>
      </c>
      <c r="E67" s="31">
        <v>0.88</v>
      </c>
      <c r="F67" s="52">
        <v>73.63</v>
      </c>
      <c r="G67" s="58">
        <f t="shared" si="3"/>
        <v>67.939275996509821</v>
      </c>
      <c r="H67" s="31">
        <v>6299</v>
      </c>
      <c r="I67" s="31">
        <v>4764</v>
      </c>
      <c r="J67" s="31">
        <v>132.13999999999999</v>
      </c>
      <c r="K67" s="31">
        <v>64.13</v>
      </c>
      <c r="L67" s="31">
        <v>1.1399999999999999</v>
      </c>
      <c r="M67" s="31">
        <v>0.87</v>
      </c>
      <c r="N67" s="31">
        <v>0.94</v>
      </c>
      <c r="O67" s="50">
        <f t="shared" si="1"/>
        <v>209008.05497681876</v>
      </c>
      <c r="P67" s="51">
        <f t="shared" si="2"/>
        <v>1.9960269250286192E-4</v>
      </c>
      <c r="U67" s="52"/>
    </row>
    <row r="68" spans="1:21">
      <c r="A68" s="31">
        <v>63</v>
      </c>
      <c r="B68" s="31">
        <v>9578.92</v>
      </c>
      <c r="C68" s="31">
        <v>360.65</v>
      </c>
      <c r="D68" s="31">
        <v>118.13</v>
      </c>
      <c r="E68" s="31">
        <v>0.93</v>
      </c>
      <c r="F68" s="52">
        <v>116.1</v>
      </c>
      <c r="G68" s="58">
        <f t="shared" si="3"/>
        <v>110.46468150441846</v>
      </c>
      <c r="H68" s="31">
        <v>6222</v>
      </c>
      <c r="I68" s="31">
        <v>4770</v>
      </c>
      <c r="J68" s="31">
        <v>124.05</v>
      </c>
      <c r="K68" s="31">
        <v>106.6</v>
      </c>
      <c r="L68" s="31">
        <v>1.05</v>
      </c>
      <c r="M68" s="31">
        <v>0.95</v>
      </c>
      <c r="N68" s="31">
        <v>0.97</v>
      </c>
      <c r="O68" s="50">
        <f t="shared" si="1"/>
        <v>819398.72062095511</v>
      </c>
      <c r="P68" s="51">
        <f t="shared" si="2"/>
        <v>7.8252577819301204E-4</v>
      </c>
      <c r="U68" s="52"/>
    </row>
    <row r="69" spans="1:21">
      <c r="A69" s="31">
        <v>64</v>
      </c>
      <c r="B69" s="31">
        <v>9335.56</v>
      </c>
      <c r="C69" s="31">
        <v>358.49</v>
      </c>
      <c r="D69" s="31">
        <v>88.39</v>
      </c>
      <c r="E69" s="31">
        <v>0.91</v>
      </c>
      <c r="F69" s="52">
        <v>114.52</v>
      </c>
      <c r="G69" s="58">
        <f t="shared" si="3"/>
        <v>109.05243289821234</v>
      </c>
      <c r="H69" s="31">
        <v>6265</v>
      </c>
      <c r="I69" s="31">
        <v>4809</v>
      </c>
      <c r="J69" s="31">
        <v>50.53</v>
      </c>
      <c r="K69" s="31">
        <v>106.6</v>
      </c>
      <c r="L69" s="31">
        <v>1.01</v>
      </c>
      <c r="M69" s="31">
        <v>0.99</v>
      </c>
      <c r="N69" s="31">
        <v>0.97</v>
      </c>
      <c r="O69" s="50">
        <f t="shared" si="1"/>
        <v>786398.43466920755</v>
      </c>
      <c r="P69" s="51">
        <f t="shared" si="2"/>
        <v>7.510105051090932E-4</v>
      </c>
      <c r="U69" s="52"/>
    </row>
    <row r="70" spans="1:21">
      <c r="A70" s="31">
        <v>65</v>
      </c>
      <c r="B70" s="31">
        <v>10680.8</v>
      </c>
      <c r="C70" s="31">
        <v>384.86</v>
      </c>
      <c r="D70" s="31">
        <v>161.04</v>
      </c>
      <c r="E70" s="31">
        <v>0.91</v>
      </c>
      <c r="F70" s="52">
        <v>121.73</v>
      </c>
      <c r="G70" s="58">
        <f t="shared" ref="G70:G78" si="4">SQRT(((4*B70)/3.14))</f>
        <v>116.64525129503356</v>
      </c>
      <c r="H70" s="31">
        <v>2013</v>
      </c>
      <c r="I70" s="31">
        <v>4943</v>
      </c>
      <c r="J70" s="31">
        <v>19.98</v>
      </c>
      <c r="K70" s="31">
        <v>116.1</v>
      </c>
      <c r="L70" s="31">
        <v>1.02</v>
      </c>
      <c r="M70" s="31">
        <v>0.98</v>
      </c>
      <c r="N70" s="31">
        <v>0.96</v>
      </c>
      <c r="O70" s="50">
        <f t="shared" si="1"/>
        <v>944477.22173243237</v>
      </c>
      <c r="P70" s="51">
        <f t="shared" si="2"/>
        <v>9.0197574675447288E-4</v>
      </c>
      <c r="U70" s="52"/>
    </row>
    <row r="71" spans="1:21">
      <c r="A71" s="31">
        <v>66</v>
      </c>
      <c r="B71" s="31">
        <v>11316.24</v>
      </c>
      <c r="C71" s="31">
        <v>397.42</v>
      </c>
      <c r="D71" s="31">
        <v>6.77</v>
      </c>
      <c r="E71" s="31">
        <v>0.9</v>
      </c>
      <c r="F71" s="52">
        <v>124.83</v>
      </c>
      <c r="G71" s="58">
        <f t="shared" si="4"/>
        <v>120.06495057546103</v>
      </c>
      <c r="H71" s="31">
        <v>1990</v>
      </c>
      <c r="I71" s="31">
        <v>4987</v>
      </c>
      <c r="J71" s="31">
        <v>35.68</v>
      </c>
      <c r="K71" s="31">
        <v>119.6</v>
      </c>
      <c r="L71" s="31">
        <v>1.01</v>
      </c>
      <c r="M71" s="31">
        <v>0.99</v>
      </c>
      <c r="N71" s="31">
        <v>0.97</v>
      </c>
      <c r="O71" s="50">
        <f t="shared" ref="O71:O78" si="5">4/3*PI()*(F71/2)^3</f>
        <v>1018487.1027766682</v>
      </c>
      <c r="P71" s="51">
        <f t="shared" ref="P71:P78" si="6">0.000000955*O71/1000</f>
        <v>9.7265518315171808E-4</v>
      </c>
      <c r="U71" s="52"/>
    </row>
    <row r="72" spans="1:21">
      <c r="A72" s="31">
        <v>67</v>
      </c>
      <c r="B72" s="31">
        <v>12019.28</v>
      </c>
      <c r="C72" s="31">
        <v>405.66</v>
      </c>
      <c r="D72" s="31">
        <v>130.9</v>
      </c>
      <c r="E72" s="31">
        <v>0.92</v>
      </c>
      <c r="F72" s="52">
        <v>127.9</v>
      </c>
      <c r="G72" s="58">
        <f t="shared" si="4"/>
        <v>123.73837203299466</v>
      </c>
      <c r="H72" s="31">
        <v>5412</v>
      </c>
      <c r="I72" s="31">
        <v>5357</v>
      </c>
      <c r="J72" s="31">
        <v>153.43</v>
      </c>
      <c r="K72" s="31">
        <v>122.2</v>
      </c>
      <c r="L72" s="31">
        <v>1</v>
      </c>
      <c r="M72" s="31">
        <v>1</v>
      </c>
      <c r="N72" s="31">
        <v>0.97</v>
      </c>
      <c r="O72" s="50">
        <f t="shared" si="5"/>
        <v>1095494.6368374024</v>
      </c>
      <c r="P72" s="51">
        <f t="shared" si="6"/>
        <v>1.0461973781797191E-3</v>
      </c>
      <c r="U72" s="52"/>
    </row>
    <row r="73" spans="1:21">
      <c r="A73" s="31">
        <v>68</v>
      </c>
      <c r="B73" s="31">
        <v>9971</v>
      </c>
      <c r="C73" s="31">
        <v>370.16</v>
      </c>
      <c r="D73" s="31">
        <v>124.51</v>
      </c>
      <c r="E73" s="31">
        <v>0.91</v>
      </c>
      <c r="F73" s="52">
        <v>116.19</v>
      </c>
      <c r="G73" s="58">
        <f t="shared" si="4"/>
        <v>112.7027543054094</v>
      </c>
      <c r="H73" s="31">
        <v>4104</v>
      </c>
      <c r="I73" s="31">
        <v>5504</v>
      </c>
      <c r="J73" s="31">
        <v>130.46</v>
      </c>
      <c r="K73" s="31">
        <v>111.8</v>
      </c>
      <c r="L73" s="31">
        <v>1.01</v>
      </c>
      <c r="M73" s="31">
        <v>0.99</v>
      </c>
      <c r="N73" s="31">
        <v>0.97</v>
      </c>
      <c r="O73" s="50">
        <f t="shared" si="5"/>
        <v>821305.77661528124</v>
      </c>
      <c r="P73" s="51">
        <f t="shared" si="6"/>
        <v>7.8434701666759354E-4</v>
      </c>
      <c r="U73" s="52"/>
    </row>
    <row r="74" spans="1:21">
      <c r="A74" s="31">
        <v>69</v>
      </c>
      <c r="B74" s="31">
        <v>10025.08</v>
      </c>
      <c r="C74" s="31">
        <v>370.79</v>
      </c>
      <c r="D74" s="31">
        <v>177.59</v>
      </c>
      <c r="E74" s="31">
        <v>0.92</v>
      </c>
      <c r="F74" s="52">
        <v>116.1</v>
      </c>
      <c r="G74" s="58">
        <f t="shared" si="4"/>
        <v>113.007975593631</v>
      </c>
      <c r="H74" s="31">
        <v>4158</v>
      </c>
      <c r="I74" s="31">
        <v>5509</v>
      </c>
      <c r="J74" s="31">
        <v>145.94999999999999</v>
      </c>
      <c r="K74" s="31">
        <v>113.99</v>
      </c>
      <c r="L74" s="31">
        <v>1</v>
      </c>
      <c r="M74" s="31">
        <v>1</v>
      </c>
      <c r="N74" s="31">
        <v>0.97</v>
      </c>
      <c r="O74" s="50">
        <f t="shared" si="5"/>
        <v>819398.72062095511</v>
      </c>
      <c r="P74" s="51">
        <f t="shared" si="6"/>
        <v>7.8252577819301204E-4</v>
      </c>
      <c r="U74" s="52"/>
    </row>
    <row r="75" spans="1:21">
      <c r="A75" s="31">
        <v>70</v>
      </c>
      <c r="B75" s="31">
        <v>10309</v>
      </c>
      <c r="C75" s="31">
        <v>384.23</v>
      </c>
      <c r="D75" s="31">
        <v>9.32</v>
      </c>
      <c r="E75" s="31">
        <v>0.88</v>
      </c>
      <c r="F75" s="52">
        <v>120.19</v>
      </c>
      <c r="G75" s="58">
        <f t="shared" si="4"/>
        <v>114.59705090635238</v>
      </c>
      <c r="H75" s="31">
        <v>2977</v>
      </c>
      <c r="I75" s="31">
        <v>5599</v>
      </c>
      <c r="J75" s="31">
        <v>38.85</v>
      </c>
      <c r="K75" s="31">
        <v>114.4</v>
      </c>
      <c r="L75" s="31">
        <v>1.01</v>
      </c>
      <c r="M75" s="31">
        <v>0.99</v>
      </c>
      <c r="N75" s="31">
        <v>0.96</v>
      </c>
      <c r="O75" s="50">
        <f t="shared" si="5"/>
        <v>909083.19126502285</v>
      </c>
      <c r="P75" s="51">
        <f t="shared" si="6"/>
        <v>8.6817444765809678E-4</v>
      </c>
      <c r="U75" s="52"/>
    </row>
    <row r="76" spans="1:21">
      <c r="A76" s="31">
        <v>71</v>
      </c>
      <c r="B76" s="31">
        <v>10309</v>
      </c>
      <c r="C76" s="31">
        <v>373.83</v>
      </c>
      <c r="D76" s="31">
        <v>1.57</v>
      </c>
      <c r="E76" s="31">
        <v>0.93</v>
      </c>
      <c r="F76" s="52">
        <v>118.69</v>
      </c>
      <c r="G76" s="58">
        <f t="shared" si="4"/>
        <v>114.59705090635238</v>
      </c>
      <c r="H76" s="31">
        <v>5427</v>
      </c>
      <c r="I76" s="31">
        <v>5991</v>
      </c>
      <c r="J76" s="31">
        <v>28.81</v>
      </c>
      <c r="K76" s="31">
        <v>111.8</v>
      </c>
      <c r="L76" s="31">
        <v>1.02</v>
      </c>
      <c r="M76" s="31">
        <v>0.98</v>
      </c>
      <c r="N76" s="31">
        <v>0.97</v>
      </c>
      <c r="O76" s="50">
        <f t="shared" si="5"/>
        <v>875469.48245667585</v>
      </c>
      <c r="P76" s="51">
        <f t="shared" si="6"/>
        <v>8.3607335574612538E-4</v>
      </c>
      <c r="U76" s="52"/>
    </row>
    <row r="77" spans="1:21">
      <c r="A77" s="31">
        <v>72</v>
      </c>
      <c r="B77" s="31">
        <v>2649.92</v>
      </c>
      <c r="C77" s="31">
        <v>188.31</v>
      </c>
      <c r="D77" s="31">
        <v>73.42</v>
      </c>
      <c r="E77" s="31">
        <v>0.94</v>
      </c>
      <c r="F77" s="52">
        <v>62.02</v>
      </c>
      <c r="G77" s="58">
        <f t="shared" si="4"/>
        <v>58.100725189242894</v>
      </c>
      <c r="H77" s="31">
        <v>3183</v>
      </c>
      <c r="I77" s="31">
        <v>6075</v>
      </c>
      <c r="J77" s="31">
        <v>56.98</v>
      </c>
      <c r="K77" s="31">
        <v>57.2</v>
      </c>
      <c r="L77" s="31">
        <v>1.04</v>
      </c>
      <c r="M77" s="31">
        <v>0.96</v>
      </c>
      <c r="N77" s="31">
        <v>0.95</v>
      </c>
      <c r="O77" s="50">
        <f t="shared" si="5"/>
        <v>124909.05077233307</v>
      </c>
      <c r="P77" s="51">
        <f t="shared" si="6"/>
        <v>1.1928814348757808E-4</v>
      </c>
    </row>
    <row r="78" spans="1:21">
      <c r="A78" s="31">
        <v>73</v>
      </c>
      <c r="B78" s="31">
        <v>9511.32</v>
      </c>
      <c r="C78" s="31">
        <v>364.96</v>
      </c>
      <c r="D78" s="31">
        <v>25.04</v>
      </c>
      <c r="E78" s="31">
        <v>0.9</v>
      </c>
      <c r="F78" s="52">
        <v>117.58</v>
      </c>
      <c r="G78" s="58">
        <f t="shared" si="4"/>
        <v>110.07420774273636</v>
      </c>
      <c r="H78" s="31">
        <v>3149</v>
      </c>
      <c r="I78" s="31">
        <v>7352</v>
      </c>
      <c r="J78" s="31">
        <v>35.1</v>
      </c>
      <c r="K78" s="31">
        <v>106.43</v>
      </c>
      <c r="L78" s="31">
        <v>1.0900000000000001</v>
      </c>
      <c r="M78" s="31">
        <v>0.92</v>
      </c>
      <c r="N78" s="31">
        <v>0.96</v>
      </c>
      <c r="O78" s="50">
        <f t="shared" si="5"/>
        <v>851136.05853333685</v>
      </c>
      <c r="P78" s="51">
        <f t="shared" si="6"/>
        <v>8.1283493589933667E-4</v>
      </c>
    </row>
    <row r="79" spans="1:21">
      <c r="G79" s="51"/>
      <c r="O79" s="50"/>
      <c r="P79" s="51"/>
    </row>
    <row r="80" spans="1:21">
      <c r="G80" s="51"/>
      <c r="O80" s="50"/>
      <c r="P80" s="51"/>
    </row>
    <row r="81" spans="7:16">
      <c r="G81" s="51"/>
      <c r="O81" s="50"/>
      <c r="P81" s="51"/>
    </row>
    <row r="82" spans="7:16">
      <c r="G82" s="51"/>
      <c r="O82" s="50"/>
      <c r="P82" s="51"/>
    </row>
    <row r="83" spans="7:16">
      <c r="G83" s="51"/>
      <c r="O83" s="50"/>
      <c r="P83" s="51"/>
    </row>
    <row r="84" spans="7:16">
      <c r="G84" s="51"/>
      <c r="O84" s="50"/>
      <c r="P84" s="51"/>
    </row>
    <row r="85" spans="7:16">
      <c r="G85" s="51"/>
      <c r="O85" s="50"/>
      <c r="P85" s="51"/>
    </row>
    <row r="86" spans="7:16">
      <c r="G86" s="51"/>
      <c r="O86" s="50"/>
      <c r="P86" s="51"/>
    </row>
    <row r="87" spans="7:16">
      <c r="G87" s="51"/>
      <c r="O87" s="50"/>
      <c r="P87" s="51"/>
    </row>
    <row r="88" spans="7:16">
      <c r="G88" s="51"/>
      <c r="O88" s="50"/>
      <c r="P88" s="51"/>
    </row>
    <row r="89" spans="7:16">
      <c r="G89" s="51"/>
      <c r="O89" s="50"/>
      <c r="P89" s="51"/>
    </row>
    <row r="90" spans="7:16">
      <c r="G90" s="51"/>
      <c r="O90" s="50"/>
      <c r="P90" s="51"/>
    </row>
    <row r="91" spans="7:16">
      <c r="G91" s="51"/>
      <c r="O91" s="50"/>
      <c r="P91" s="51"/>
    </row>
    <row r="92" spans="7:16">
      <c r="G92" s="51"/>
      <c r="O92" s="50"/>
      <c r="P92" s="51"/>
    </row>
    <row r="93" spans="7:16">
      <c r="G93" s="51"/>
      <c r="O93" s="50"/>
      <c r="P93" s="51"/>
    </row>
    <row r="94" spans="7:16">
      <c r="G94" s="51"/>
      <c r="O94" s="50"/>
      <c r="P94" s="51"/>
    </row>
    <row r="95" spans="7:16">
      <c r="G95" s="51"/>
      <c r="O95" s="50"/>
      <c r="P95" s="51"/>
    </row>
    <row r="96" spans="7:16">
      <c r="G96" s="51"/>
      <c r="O96" s="50"/>
      <c r="P96" s="51"/>
    </row>
    <row r="97" spans="7:21">
      <c r="G97" s="51"/>
      <c r="O97" s="50"/>
      <c r="P97" s="51"/>
    </row>
    <row r="98" spans="7:21">
      <c r="G98" s="51"/>
      <c r="O98" s="50"/>
      <c r="P98" s="51"/>
    </row>
    <row r="99" spans="7:21">
      <c r="G99" s="51"/>
      <c r="O99" s="50"/>
      <c r="P99" s="51"/>
      <c r="U99" s="54"/>
    </row>
    <row r="100" spans="7:21">
      <c r="G100" s="51"/>
      <c r="O100" s="50"/>
      <c r="P100" s="51"/>
      <c r="U100" s="54"/>
    </row>
    <row r="101" spans="7:21">
      <c r="G101" s="51"/>
      <c r="O101" s="50"/>
      <c r="P101" s="51"/>
      <c r="U101" s="54"/>
    </row>
    <row r="102" spans="7:21">
      <c r="G102" s="51"/>
      <c r="O102" s="50"/>
      <c r="P102" s="51"/>
      <c r="U102" s="54"/>
    </row>
    <row r="103" spans="7:21">
      <c r="G103" s="51"/>
      <c r="O103" s="50"/>
      <c r="P103" s="51"/>
      <c r="U103" s="54"/>
    </row>
    <row r="104" spans="7:21">
      <c r="G104" s="51"/>
      <c r="O104" s="50"/>
      <c r="P104" s="51"/>
      <c r="U104" s="54"/>
    </row>
    <row r="105" spans="7:21">
      <c r="G105" s="51"/>
      <c r="O105" s="50"/>
      <c r="P105" s="51"/>
      <c r="U105" s="54"/>
    </row>
    <row r="106" spans="7:21">
      <c r="G106" s="51"/>
      <c r="O106" s="50"/>
      <c r="P106" s="51"/>
      <c r="U106" s="54"/>
    </row>
    <row r="107" spans="7:21">
      <c r="G107" s="51"/>
      <c r="O107" s="50"/>
      <c r="P107" s="51"/>
      <c r="U107" s="54"/>
    </row>
    <row r="108" spans="7:21">
      <c r="G108" s="51"/>
      <c r="O108" s="50"/>
      <c r="P108" s="51"/>
      <c r="U108" s="54"/>
    </row>
    <row r="109" spans="7:21">
      <c r="G109" s="51"/>
      <c r="O109" s="50"/>
      <c r="P109" s="51"/>
      <c r="U109" s="54"/>
    </row>
    <row r="110" spans="7:21">
      <c r="G110" s="51"/>
      <c r="O110" s="50"/>
      <c r="P110" s="51"/>
      <c r="U110" s="54"/>
    </row>
    <row r="111" spans="7:21">
      <c r="G111" s="51"/>
      <c r="O111" s="50"/>
      <c r="P111" s="51"/>
      <c r="U111" s="54"/>
    </row>
    <row r="112" spans="7:21">
      <c r="G112" s="51"/>
      <c r="O112" s="50"/>
      <c r="P112" s="51"/>
      <c r="U112" s="54"/>
    </row>
    <row r="113" spans="7:21">
      <c r="G113" s="51"/>
      <c r="O113" s="50"/>
      <c r="P113" s="51"/>
      <c r="U113" s="54"/>
    </row>
    <row r="114" spans="7:21">
      <c r="G114" s="51"/>
      <c r="O114" s="50"/>
      <c r="P114" s="51"/>
      <c r="U114" s="54"/>
    </row>
    <row r="115" spans="7:21">
      <c r="G115" s="51"/>
      <c r="O115" s="50"/>
      <c r="P115" s="51"/>
      <c r="U115" s="54"/>
    </row>
    <row r="116" spans="7:21">
      <c r="G116" s="51"/>
      <c r="O116" s="50"/>
      <c r="P116" s="51"/>
      <c r="U116" s="54"/>
    </row>
    <row r="117" spans="7:21">
      <c r="G117" s="51"/>
      <c r="O117" s="50"/>
      <c r="P117" s="51"/>
      <c r="U117" s="54"/>
    </row>
    <row r="118" spans="7:21">
      <c r="G118" s="51"/>
      <c r="O118" s="50"/>
      <c r="P118" s="51"/>
      <c r="U118" s="54"/>
    </row>
    <row r="119" spans="7:21">
      <c r="G119" s="51"/>
      <c r="O119" s="50"/>
      <c r="P119" s="51"/>
    </row>
    <row r="120" spans="7:21">
      <c r="G120" s="51"/>
      <c r="O120" s="50"/>
      <c r="P120" s="51"/>
    </row>
    <row r="121" spans="7:21">
      <c r="G121" s="51"/>
      <c r="O121" s="50"/>
      <c r="P121" s="51"/>
    </row>
    <row r="122" spans="7:21">
      <c r="G122" s="51"/>
      <c r="O122" s="50"/>
      <c r="P122" s="51"/>
    </row>
    <row r="123" spans="7:21">
      <c r="G123" s="51"/>
      <c r="O123" s="50"/>
      <c r="P123" s="51"/>
    </row>
    <row r="124" spans="7:21">
      <c r="G124" s="51"/>
      <c r="O124" s="50"/>
      <c r="P124" s="51"/>
    </row>
    <row r="125" spans="7:21">
      <c r="G125" s="51"/>
      <c r="O125" s="50"/>
      <c r="P125" s="51"/>
    </row>
    <row r="126" spans="7:21">
      <c r="G126" s="51"/>
      <c r="O126" s="50"/>
      <c r="P126" s="51"/>
    </row>
    <row r="127" spans="7:21">
      <c r="G127" s="51"/>
      <c r="O127" s="50"/>
      <c r="P127" s="51"/>
    </row>
    <row r="128" spans="7:21">
      <c r="G128" s="51"/>
      <c r="O128" s="50"/>
      <c r="P128" s="51"/>
    </row>
    <row r="129" spans="7:16">
      <c r="G129" s="51"/>
      <c r="O129" s="50"/>
      <c r="P129" s="51"/>
    </row>
    <row r="130" spans="7:16">
      <c r="G130" s="51"/>
      <c r="O130" s="50"/>
      <c r="P130" s="51"/>
    </row>
    <row r="131" spans="7:16">
      <c r="G131" s="51"/>
      <c r="O131" s="50"/>
      <c r="P131" s="51"/>
    </row>
    <row r="132" spans="7:16">
      <c r="G132" s="51"/>
      <c r="O132" s="50"/>
      <c r="P132" s="51"/>
    </row>
    <row r="133" spans="7:16">
      <c r="G133" s="51"/>
      <c r="O133" s="50"/>
      <c r="P133" s="51"/>
    </row>
    <row r="134" spans="7:16">
      <c r="G134" s="51"/>
      <c r="O134" s="50"/>
      <c r="P134" s="51"/>
    </row>
    <row r="135" spans="7:16">
      <c r="G135" s="51"/>
      <c r="O135" s="50"/>
      <c r="P135" s="51"/>
    </row>
    <row r="136" spans="7:16">
      <c r="G136" s="51"/>
      <c r="O136" s="50"/>
      <c r="P136" s="51"/>
    </row>
    <row r="137" spans="7:16">
      <c r="G137" s="51"/>
      <c r="O137" s="50"/>
      <c r="P137" s="51"/>
    </row>
    <row r="138" spans="7:16">
      <c r="G138" s="51"/>
      <c r="O138" s="50"/>
      <c r="P138" s="51"/>
    </row>
    <row r="139" spans="7:16">
      <c r="G139" s="51"/>
      <c r="O139" s="50"/>
      <c r="P139" s="51"/>
    </row>
    <row r="140" spans="7:16">
      <c r="G140" s="51"/>
      <c r="O140" s="50"/>
      <c r="P140" s="51"/>
    </row>
    <row r="141" spans="7:16">
      <c r="G141" s="51"/>
      <c r="O141" s="50"/>
      <c r="P141" s="51"/>
    </row>
    <row r="142" spans="7:16">
      <c r="G142" s="51"/>
      <c r="O142" s="50"/>
      <c r="P142" s="51"/>
    </row>
    <row r="143" spans="7:16">
      <c r="G143" s="51"/>
      <c r="O143" s="50"/>
      <c r="P143" s="51"/>
    </row>
    <row r="144" spans="7:16">
      <c r="G144" s="51"/>
      <c r="O144" s="50"/>
      <c r="P144" s="51"/>
    </row>
    <row r="145" spans="7:16">
      <c r="G145" s="51"/>
      <c r="O145" s="50"/>
      <c r="P145" s="51"/>
    </row>
    <row r="146" spans="7:16">
      <c r="G146" s="51"/>
      <c r="O146" s="50"/>
      <c r="P146" s="51"/>
    </row>
    <row r="147" spans="7:16">
      <c r="G147" s="51"/>
      <c r="O147" s="50"/>
      <c r="P147" s="51"/>
    </row>
    <row r="148" spans="7:16">
      <c r="G148" s="51"/>
      <c r="O148" s="50"/>
      <c r="P148" s="51"/>
    </row>
    <row r="149" spans="7:16">
      <c r="G149" s="51"/>
      <c r="O149" s="50"/>
      <c r="P149" s="51"/>
    </row>
    <row r="150" spans="7:16">
      <c r="G150" s="51"/>
      <c r="O150" s="50"/>
      <c r="P150" s="51"/>
    </row>
    <row r="151" spans="7:16">
      <c r="G151" s="51"/>
      <c r="O151" s="50"/>
      <c r="P151" s="51"/>
    </row>
    <row r="152" spans="7:16">
      <c r="G152" s="51"/>
      <c r="O152" s="50"/>
      <c r="P152" s="51"/>
    </row>
    <row r="153" spans="7:16">
      <c r="G153" s="51"/>
      <c r="O153" s="50"/>
      <c r="P153" s="51"/>
    </row>
    <row r="154" spans="7:16">
      <c r="G154" s="51"/>
      <c r="O154" s="50"/>
      <c r="P154" s="51"/>
    </row>
    <row r="155" spans="7:16">
      <c r="G155" s="51"/>
      <c r="O155" s="50"/>
      <c r="P155" s="51"/>
    </row>
    <row r="156" spans="7:16">
      <c r="G156" s="51"/>
      <c r="O156" s="50"/>
      <c r="P156" s="51"/>
    </row>
    <row r="157" spans="7:16">
      <c r="G157" s="51"/>
      <c r="O157" s="50"/>
      <c r="P157" s="51"/>
    </row>
    <row r="158" spans="7:16">
      <c r="G158" s="53"/>
      <c r="P158" s="53"/>
    </row>
    <row r="159" spans="7:16">
      <c r="G159" s="53"/>
      <c r="P159" s="53"/>
    </row>
    <row r="160" spans="7:16">
      <c r="G160" s="53"/>
      <c r="P160" s="53"/>
    </row>
    <row r="161" spans="7:16">
      <c r="G161" s="53"/>
      <c r="P161" s="53"/>
    </row>
    <row r="162" spans="7:16">
      <c r="G162" s="53"/>
      <c r="P162" s="53"/>
    </row>
    <row r="163" spans="7:16">
      <c r="G163" s="53"/>
      <c r="P163" s="53"/>
    </row>
    <row r="164" spans="7:16">
      <c r="G164" s="53"/>
      <c r="P164" s="53"/>
    </row>
    <row r="165" spans="7:16">
      <c r="G165" s="53"/>
      <c r="P165" s="53"/>
    </row>
    <row r="166" spans="7:16">
      <c r="G166" s="53"/>
      <c r="P166" s="53"/>
    </row>
    <row r="167" spans="7:16">
      <c r="G167" s="53"/>
      <c r="P167" s="53"/>
    </row>
    <row r="168" spans="7:16">
      <c r="G168" s="53"/>
      <c r="P168" s="53"/>
    </row>
    <row r="169" spans="7:16">
      <c r="G169" s="53"/>
      <c r="P169" s="53"/>
    </row>
    <row r="170" spans="7:16">
      <c r="G170" s="53"/>
      <c r="P170" s="53"/>
    </row>
    <row r="171" spans="7:16">
      <c r="G171" s="53"/>
      <c r="P171" s="53"/>
    </row>
    <row r="172" spans="7:16">
      <c r="G172" s="53"/>
      <c r="P172" s="53"/>
    </row>
    <row r="173" spans="7:16">
      <c r="G173" s="53"/>
      <c r="P173" s="53"/>
    </row>
    <row r="174" spans="7:16">
      <c r="G174" s="53"/>
      <c r="P174" s="53"/>
    </row>
    <row r="175" spans="7:16">
      <c r="G175" s="53"/>
      <c r="P175" s="53"/>
    </row>
    <row r="176" spans="7:16">
      <c r="G176" s="53"/>
      <c r="P176" s="53"/>
    </row>
    <row r="177" spans="7:16">
      <c r="G177" s="53"/>
      <c r="P177" s="53"/>
    </row>
    <row r="178" spans="7:16">
      <c r="G178" s="53"/>
      <c r="P178" s="53"/>
    </row>
    <row r="179" spans="7:16">
      <c r="G179" s="53"/>
      <c r="P179" s="53"/>
    </row>
    <row r="180" spans="7:16">
      <c r="G180" s="53"/>
      <c r="P180" s="53"/>
    </row>
    <row r="181" spans="7:16">
      <c r="G181" s="53"/>
      <c r="P181" s="53"/>
    </row>
    <row r="182" spans="7:16">
      <c r="G182" s="53"/>
      <c r="P182" s="53"/>
    </row>
    <row r="183" spans="7:16">
      <c r="G183" s="53"/>
      <c r="P183" s="53"/>
    </row>
    <row r="184" spans="7:16">
      <c r="G184" s="53"/>
      <c r="P184" s="53"/>
    </row>
    <row r="185" spans="7:16">
      <c r="G185" s="53"/>
      <c r="P185" s="53"/>
    </row>
    <row r="186" spans="7:16">
      <c r="G186" s="53"/>
      <c r="P186" s="53"/>
    </row>
    <row r="187" spans="7:16">
      <c r="G187" s="53"/>
      <c r="P187" s="53"/>
    </row>
    <row r="188" spans="7:16">
      <c r="G188" s="53"/>
      <c r="P188" s="53"/>
    </row>
    <row r="189" spans="7:16">
      <c r="G189" s="53"/>
      <c r="P189" s="53"/>
    </row>
    <row r="190" spans="7:16">
      <c r="G190" s="53"/>
      <c r="P190" s="53"/>
    </row>
    <row r="191" spans="7:16">
      <c r="G191" s="53"/>
      <c r="P191" s="53"/>
    </row>
    <row r="192" spans="7:16">
      <c r="G192" s="53"/>
      <c r="P192" s="53"/>
    </row>
    <row r="193" spans="7:16">
      <c r="G193" s="53"/>
      <c r="P193" s="53"/>
    </row>
    <row r="194" spans="7:16">
      <c r="G194" s="53"/>
      <c r="P194" s="53"/>
    </row>
    <row r="195" spans="7:16">
      <c r="G195" s="53"/>
      <c r="P195" s="53"/>
    </row>
    <row r="196" spans="7:16">
      <c r="G196" s="53"/>
      <c r="P196" s="53"/>
    </row>
    <row r="197" spans="7:16">
      <c r="G197" s="53"/>
      <c r="P197" s="53"/>
    </row>
    <row r="198" spans="7:16">
      <c r="G198" s="53"/>
      <c r="P198" s="53"/>
    </row>
    <row r="199" spans="7:16">
      <c r="G199" s="53"/>
      <c r="P199" s="53"/>
    </row>
    <row r="200" spans="7:16">
      <c r="G200" s="53"/>
      <c r="P200" s="53"/>
    </row>
    <row r="201" spans="7:16">
      <c r="G201" s="53"/>
      <c r="P201" s="53"/>
    </row>
    <row r="202" spans="7:16">
      <c r="G202" s="53"/>
      <c r="P202" s="53"/>
    </row>
    <row r="203" spans="7:16">
      <c r="G203" s="53"/>
      <c r="P203" s="53"/>
    </row>
    <row r="204" spans="7:16">
      <c r="G204" s="53"/>
      <c r="P204" s="53"/>
    </row>
    <row r="205" spans="7:16">
      <c r="G205" s="53"/>
      <c r="P205" s="53"/>
    </row>
    <row r="206" spans="7:16">
      <c r="G206" s="53"/>
      <c r="P206" s="53"/>
    </row>
    <row r="207" spans="7:16">
      <c r="G207" s="53"/>
      <c r="P207" s="53"/>
    </row>
    <row r="208" spans="7:16">
      <c r="G208" s="53"/>
      <c r="P208" s="53"/>
    </row>
    <row r="209" spans="7:16">
      <c r="G209" s="53"/>
      <c r="P209" s="53"/>
    </row>
    <row r="210" spans="7:16">
      <c r="G210" s="53"/>
      <c r="P210" s="53"/>
    </row>
    <row r="211" spans="7:16">
      <c r="G211" s="53"/>
      <c r="P211" s="53"/>
    </row>
    <row r="212" spans="7:16">
      <c r="G212" s="53"/>
      <c r="P212" s="53"/>
    </row>
    <row r="213" spans="7:16">
      <c r="G213" s="53"/>
      <c r="P213" s="53"/>
    </row>
    <row r="214" spans="7:16">
      <c r="G214" s="53"/>
      <c r="P214" s="53"/>
    </row>
    <row r="215" spans="7:16">
      <c r="G215" s="53"/>
      <c r="P215" s="53"/>
    </row>
    <row r="216" spans="7:16">
      <c r="G216" s="53"/>
      <c r="P216" s="53"/>
    </row>
    <row r="217" spans="7:16">
      <c r="G217" s="53"/>
      <c r="P217" s="53"/>
    </row>
    <row r="218" spans="7:16">
      <c r="G218" s="53"/>
      <c r="P218" s="53"/>
    </row>
    <row r="219" spans="7:16">
      <c r="G219" s="53"/>
      <c r="P219" s="53"/>
    </row>
    <row r="220" spans="7:16">
      <c r="G220" s="53"/>
      <c r="P220" s="53"/>
    </row>
    <row r="221" spans="7:16">
      <c r="G221" s="53"/>
      <c r="P221" s="53"/>
    </row>
    <row r="222" spans="7:16">
      <c r="G222" s="53"/>
      <c r="P222" s="53"/>
    </row>
    <row r="223" spans="7:16">
      <c r="G223" s="53"/>
      <c r="P223" s="53"/>
    </row>
    <row r="224" spans="7:16">
      <c r="G224" s="53"/>
      <c r="P224" s="53"/>
    </row>
    <row r="225" spans="7:16">
      <c r="G225" s="53"/>
      <c r="P225" s="53"/>
    </row>
    <row r="226" spans="7:16">
      <c r="G226" s="53"/>
      <c r="P226" s="53"/>
    </row>
    <row r="227" spans="7:16">
      <c r="G227" s="53"/>
      <c r="P227" s="53"/>
    </row>
    <row r="228" spans="7:16">
      <c r="G228" s="53"/>
      <c r="P228" s="53"/>
    </row>
    <row r="229" spans="7:16">
      <c r="G229" s="53"/>
      <c r="P229" s="53"/>
    </row>
    <row r="230" spans="7:16">
      <c r="G230" s="53"/>
      <c r="P230" s="53"/>
    </row>
    <row r="231" spans="7:16">
      <c r="G231" s="53"/>
      <c r="P231" s="53"/>
    </row>
    <row r="232" spans="7:16">
      <c r="G232" s="53"/>
      <c r="P232" s="53"/>
    </row>
    <row r="233" spans="7:16">
      <c r="G233" s="53"/>
      <c r="P233" s="53"/>
    </row>
    <row r="234" spans="7:16">
      <c r="G234" s="53"/>
      <c r="P234" s="53"/>
    </row>
    <row r="235" spans="7:16">
      <c r="G235" s="53"/>
      <c r="P235" s="53"/>
    </row>
    <row r="236" spans="7:16">
      <c r="G236" s="53"/>
      <c r="P236" s="53"/>
    </row>
    <row r="237" spans="7:16">
      <c r="G237" s="53"/>
      <c r="P237" s="53"/>
    </row>
    <row r="238" spans="7:16">
      <c r="G238" s="53"/>
      <c r="P238" s="53"/>
    </row>
    <row r="239" spans="7:16">
      <c r="G239" s="53"/>
      <c r="P239" s="53"/>
    </row>
    <row r="240" spans="7:16">
      <c r="G240" s="53"/>
      <c r="P240" s="53"/>
    </row>
    <row r="241" spans="7:16">
      <c r="G241" s="53"/>
      <c r="P241" s="53"/>
    </row>
    <row r="242" spans="7:16">
      <c r="G242" s="53"/>
      <c r="P242" s="53"/>
    </row>
    <row r="243" spans="7:16">
      <c r="G243" s="53"/>
      <c r="P243" s="53"/>
    </row>
    <row r="244" spans="7:16">
      <c r="G244" s="53"/>
      <c r="P244" s="53"/>
    </row>
    <row r="245" spans="7:16">
      <c r="G245" s="53"/>
      <c r="P245" s="53"/>
    </row>
    <row r="246" spans="7:16">
      <c r="G246" s="53"/>
      <c r="P246" s="53"/>
    </row>
    <row r="247" spans="7:16">
      <c r="G247" s="53"/>
      <c r="P247" s="53"/>
    </row>
    <row r="248" spans="7:16">
      <c r="G248" s="53"/>
      <c r="P248" s="53"/>
    </row>
    <row r="249" spans="7:16">
      <c r="G249" s="53"/>
      <c r="P249" s="53"/>
    </row>
    <row r="250" spans="7:16">
      <c r="G250" s="53"/>
      <c r="P250" s="53"/>
    </row>
    <row r="251" spans="7:16">
      <c r="G251" s="53"/>
      <c r="P251" s="53"/>
    </row>
    <row r="252" spans="7:16">
      <c r="G252" s="53"/>
      <c r="P252" s="53"/>
    </row>
    <row r="253" spans="7:16">
      <c r="G253" s="53"/>
      <c r="P253" s="53"/>
    </row>
    <row r="254" spans="7:16">
      <c r="G254" s="53"/>
      <c r="P254" s="53"/>
    </row>
    <row r="255" spans="7:16">
      <c r="G255" s="53"/>
      <c r="P255" s="53"/>
    </row>
    <row r="256" spans="7:16">
      <c r="G256" s="53"/>
      <c r="P256" s="53"/>
    </row>
    <row r="257" spans="7:16">
      <c r="G257" s="53"/>
      <c r="P257" s="53"/>
    </row>
    <row r="258" spans="7:16">
      <c r="G258" s="53"/>
      <c r="P258" s="53"/>
    </row>
    <row r="259" spans="7:16">
      <c r="G259" s="53"/>
      <c r="P259" s="53"/>
    </row>
    <row r="260" spans="7:16">
      <c r="G260" s="53"/>
      <c r="P260" s="53"/>
    </row>
    <row r="261" spans="7:16">
      <c r="G261" s="53"/>
      <c r="P261" s="53"/>
    </row>
    <row r="262" spans="7:16">
      <c r="G262" s="53"/>
      <c r="P262" s="53"/>
    </row>
    <row r="263" spans="7:16">
      <c r="G263" s="53"/>
      <c r="P263" s="53"/>
    </row>
    <row r="264" spans="7:16">
      <c r="G264" s="53"/>
      <c r="P264" s="53"/>
    </row>
    <row r="265" spans="7:16">
      <c r="G265" s="53"/>
      <c r="P265" s="53"/>
    </row>
    <row r="266" spans="7:16">
      <c r="G266" s="53"/>
      <c r="P266" s="53"/>
    </row>
    <row r="267" spans="7:16">
      <c r="G267" s="53"/>
      <c r="P267" s="53"/>
    </row>
    <row r="268" spans="7:16">
      <c r="G268" s="53"/>
      <c r="P268" s="53"/>
    </row>
    <row r="269" spans="7:16">
      <c r="G269" s="53"/>
      <c r="P269" s="53"/>
    </row>
    <row r="270" spans="7:16">
      <c r="G270" s="53"/>
      <c r="P270" s="53"/>
    </row>
    <row r="271" spans="7:16">
      <c r="G271" s="53"/>
      <c r="P271" s="53"/>
    </row>
    <row r="272" spans="7:16">
      <c r="G272" s="53"/>
      <c r="P272" s="53"/>
    </row>
    <row r="273" spans="7:16">
      <c r="G273" s="53"/>
      <c r="P273" s="53"/>
    </row>
    <row r="274" spans="7:16">
      <c r="G274" s="53"/>
      <c r="P274" s="53"/>
    </row>
    <row r="275" spans="7:16">
      <c r="G275" s="53"/>
      <c r="P275" s="53"/>
    </row>
    <row r="276" spans="7:16">
      <c r="G276" s="53"/>
      <c r="P276" s="53"/>
    </row>
    <row r="277" spans="7:16">
      <c r="G277" s="53"/>
      <c r="P277" s="53"/>
    </row>
    <row r="278" spans="7:16">
      <c r="G278" s="53"/>
      <c r="P278" s="53"/>
    </row>
    <row r="279" spans="7:16">
      <c r="G279" s="53"/>
      <c r="P279" s="53"/>
    </row>
    <row r="280" spans="7:16">
      <c r="G280" s="53"/>
      <c r="P280" s="53"/>
    </row>
    <row r="281" spans="7:16">
      <c r="G281" s="53"/>
      <c r="P281" s="53"/>
    </row>
    <row r="282" spans="7:16">
      <c r="G282" s="53"/>
      <c r="P282" s="53"/>
    </row>
    <row r="283" spans="7:16">
      <c r="G283" s="53"/>
      <c r="P283" s="53"/>
    </row>
    <row r="284" spans="7:16">
      <c r="G284" s="53"/>
      <c r="P284" s="53"/>
    </row>
    <row r="285" spans="7:16">
      <c r="G285" s="53"/>
      <c r="P285" s="53"/>
    </row>
    <row r="286" spans="7:16">
      <c r="G286" s="53"/>
      <c r="P286" s="53"/>
    </row>
    <row r="287" spans="7:16">
      <c r="G287" s="53"/>
      <c r="P287" s="53"/>
    </row>
    <row r="288" spans="7:16">
      <c r="G288" s="53"/>
      <c r="P288" s="53"/>
    </row>
    <row r="289" spans="7:16">
      <c r="G289" s="53"/>
      <c r="P289" s="53"/>
    </row>
    <row r="290" spans="7:16">
      <c r="G290" s="53"/>
      <c r="P290" s="53"/>
    </row>
    <row r="291" spans="7:16">
      <c r="G291" s="53"/>
      <c r="P291" s="53"/>
    </row>
    <row r="292" spans="7:16">
      <c r="G292" s="53"/>
      <c r="P292" s="53"/>
    </row>
    <row r="293" spans="7:16">
      <c r="G293" s="53"/>
      <c r="P293" s="53"/>
    </row>
    <row r="294" spans="7:16">
      <c r="G294" s="53"/>
      <c r="P294" s="53"/>
    </row>
    <row r="295" spans="7:16">
      <c r="G295" s="53"/>
      <c r="P295" s="53"/>
    </row>
    <row r="296" spans="7:16">
      <c r="G296" s="53"/>
      <c r="P296" s="53"/>
    </row>
    <row r="297" spans="7:16">
      <c r="G297" s="53"/>
      <c r="P297" s="53"/>
    </row>
    <row r="298" spans="7:16">
      <c r="G298" s="53"/>
      <c r="P298" s="53"/>
    </row>
    <row r="299" spans="7:16">
      <c r="G299" s="53"/>
      <c r="P299" s="53"/>
    </row>
    <row r="300" spans="7:16">
      <c r="G300" s="53"/>
      <c r="P300" s="53"/>
    </row>
    <row r="301" spans="7:16">
      <c r="G301" s="53"/>
      <c r="P301" s="53"/>
    </row>
    <row r="302" spans="7:16">
      <c r="G302" s="53"/>
      <c r="P302" s="53"/>
    </row>
    <row r="303" spans="7:16">
      <c r="G303" s="53"/>
      <c r="P303" s="53"/>
    </row>
    <row r="304" spans="7:16">
      <c r="G304" s="53"/>
      <c r="P304" s="53"/>
    </row>
    <row r="305" spans="7:16">
      <c r="G305" s="53"/>
      <c r="P305" s="53"/>
    </row>
    <row r="306" spans="7:16">
      <c r="G306" s="53"/>
      <c r="P306" s="53"/>
    </row>
    <row r="307" spans="7:16">
      <c r="G307" s="53"/>
      <c r="P307" s="53"/>
    </row>
    <row r="308" spans="7:16">
      <c r="G308" s="53"/>
      <c r="P308" s="53"/>
    </row>
    <row r="309" spans="7:16">
      <c r="G309" s="53"/>
      <c r="P309" s="53"/>
    </row>
    <row r="310" spans="7:16">
      <c r="G310" s="53"/>
      <c r="P310" s="53"/>
    </row>
    <row r="311" spans="7:16">
      <c r="G311" s="53"/>
      <c r="P311" s="53"/>
    </row>
    <row r="312" spans="7:16">
      <c r="G312" s="53"/>
      <c r="P312" s="53"/>
    </row>
    <row r="313" spans="7:16">
      <c r="G313" s="53"/>
      <c r="P313" s="53"/>
    </row>
    <row r="314" spans="7:16">
      <c r="G314" s="53"/>
      <c r="P314" s="53"/>
    </row>
    <row r="315" spans="7:16">
      <c r="G315" s="53"/>
      <c r="P315" s="53"/>
    </row>
    <row r="316" spans="7:16">
      <c r="G316" s="53"/>
      <c r="P316" s="53"/>
    </row>
    <row r="317" spans="7:16">
      <c r="G317" s="53"/>
      <c r="P317" s="53"/>
    </row>
    <row r="318" spans="7:16">
      <c r="G318" s="53"/>
      <c r="P318" s="53"/>
    </row>
    <row r="319" spans="7:16">
      <c r="G319" s="53"/>
      <c r="P319" s="53"/>
    </row>
    <row r="320" spans="7:16">
      <c r="G320" s="53"/>
      <c r="P320" s="53"/>
    </row>
    <row r="321" spans="7:16">
      <c r="G321" s="53"/>
      <c r="P321" s="53"/>
    </row>
    <row r="322" spans="7:16">
      <c r="G322" s="53"/>
      <c r="P322" s="53"/>
    </row>
    <row r="323" spans="7:16">
      <c r="G323" s="53"/>
      <c r="P323" s="53"/>
    </row>
    <row r="324" spans="7:16">
      <c r="G324" s="53"/>
      <c r="P324" s="53"/>
    </row>
    <row r="325" spans="7:16">
      <c r="G325" s="53"/>
      <c r="P325" s="53"/>
    </row>
    <row r="326" spans="7:16">
      <c r="G326" s="53"/>
      <c r="P326" s="53"/>
    </row>
    <row r="327" spans="7:16">
      <c r="G327" s="53"/>
      <c r="P327" s="53"/>
    </row>
    <row r="328" spans="7:16">
      <c r="G328" s="53"/>
      <c r="P328" s="53"/>
    </row>
    <row r="329" spans="7:16">
      <c r="G329" s="53"/>
      <c r="P329" s="53"/>
    </row>
    <row r="330" spans="7:16">
      <c r="G330" s="53"/>
      <c r="P330" s="53"/>
    </row>
    <row r="331" spans="7:16">
      <c r="G331" s="53"/>
      <c r="P331" s="53"/>
    </row>
    <row r="332" spans="7:16">
      <c r="G332" s="53"/>
      <c r="P332" s="53"/>
    </row>
    <row r="333" spans="7:16">
      <c r="G333" s="53"/>
      <c r="P333" s="53"/>
    </row>
    <row r="334" spans="7:16">
      <c r="G334" s="53"/>
      <c r="P334" s="53"/>
    </row>
    <row r="335" spans="7:16">
      <c r="G335" s="53"/>
      <c r="P335" s="53"/>
    </row>
    <row r="336" spans="7:16">
      <c r="G336" s="53"/>
      <c r="P336" s="53"/>
    </row>
    <row r="337" spans="7:16">
      <c r="G337" s="53"/>
      <c r="P337" s="53"/>
    </row>
    <row r="338" spans="7:16">
      <c r="G338" s="53"/>
      <c r="P338" s="53"/>
    </row>
    <row r="339" spans="7:16">
      <c r="G339" s="53"/>
      <c r="P339" s="53"/>
    </row>
    <row r="340" spans="7:16">
      <c r="G340" s="53"/>
      <c r="P340" s="53"/>
    </row>
    <row r="341" spans="7:16">
      <c r="G341" s="53"/>
      <c r="P341" s="53"/>
    </row>
    <row r="342" spans="7:16">
      <c r="G342" s="53"/>
      <c r="P342" s="53"/>
    </row>
    <row r="343" spans="7:16">
      <c r="G343" s="53"/>
      <c r="P343" s="53"/>
    </row>
    <row r="344" spans="7:16">
      <c r="G344" s="53"/>
      <c r="P344" s="53"/>
    </row>
    <row r="345" spans="7:16">
      <c r="G345" s="53"/>
      <c r="P345" s="53"/>
    </row>
    <row r="346" spans="7:16">
      <c r="G346" s="53"/>
      <c r="P346" s="53"/>
    </row>
    <row r="347" spans="7:16">
      <c r="G347" s="53"/>
      <c r="P347" s="53"/>
    </row>
    <row r="348" spans="7:16">
      <c r="G348" s="53"/>
      <c r="P348" s="53"/>
    </row>
    <row r="349" spans="7:16">
      <c r="G349" s="53"/>
      <c r="P349" s="53"/>
    </row>
    <row r="350" spans="7:16">
      <c r="G350" s="53"/>
      <c r="P350" s="53"/>
    </row>
    <row r="351" spans="7:16">
      <c r="G351" s="53"/>
      <c r="P351" s="53"/>
    </row>
    <row r="352" spans="7:16">
      <c r="G352" s="53"/>
      <c r="P352" s="53"/>
    </row>
    <row r="353" spans="7:16">
      <c r="G353" s="53"/>
      <c r="P353" s="53"/>
    </row>
    <row r="354" spans="7:16">
      <c r="G354" s="53"/>
      <c r="P354" s="53"/>
    </row>
    <row r="355" spans="7:16">
      <c r="G355" s="53"/>
      <c r="P355" s="53"/>
    </row>
    <row r="356" spans="7:16">
      <c r="G356" s="53"/>
      <c r="P356" s="53"/>
    </row>
    <row r="357" spans="7:16">
      <c r="G357" s="53"/>
      <c r="P357" s="53"/>
    </row>
    <row r="358" spans="7:16">
      <c r="G358" s="53"/>
      <c r="P358" s="53"/>
    </row>
    <row r="359" spans="7:16">
      <c r="G359" s="53"/>
      <c r="P359" s="53"/>
    </row>
    <row r="360" spans="7:16">
      <c r="G360" s="53"/>
      <c r="P360" s="53"/>
    </row>
    <row r="361" spans="7:16">
      <c r="G361" s="53"/>
      <c r="P361" s="53"/>
    </row>
    <row r="362" spans="7:16">
      <c r="G362" s="53"/>
      <c r="P362" s="53"/>
    </row>
    <row r="363" spans="7:16">
      <c r="G363" s="53"/>
      <c r="P363" s="53"/>
    </row>
    <row r="364" spans="7:16">
      <c r="G364" s="53"/>
      <c r="P364" s="53"/>
    </row>
    <row r="365" spans="7:16">
      <c r="G365" s="53"/>
      <c r="P365" s="53"/>
    </row>
    <row r="366" spans="7:16">
      <c r="G366" s="53"/>
      <c r="P366" s="53"/>
    </row>
    <row r="367" spans="7:16">
      <c r="G367" s="53"/>
      <c r="P367" s="53"/>
    </row>
    <row r="368" spans="7:16">
      <c r="G368" s="53"/>
      <c r="P368" s="53"/>
    </row>
    <row r="369" spans="7:16">
      <c r="G369" s="53"/>
      <c r="P369" s="53"/>
    </row>
    <row r="370" spans="7:16">
      <c r="G370" s="53"/>
      <c r="P370" s="53"/>
    </row>
    <row r="371" spans="7:16">
      <c r="G371" s="53"/>
      <c r="P371" s="53"/>
    </row>
    <row r="372" spans="7:16">
      <c r="G372" s="53"/>
      <c r="P372" s="53"/>
    </row>
    <row r="373" spans="7:16">
      <c r="G373" s="53"/>
      <c r="P373" s="53"/>
    </row>
    <row r="374" spans="7:16">
      <c r="G374" s="53"/>
      <c r="P374" s="53"/>
    </row>
    <row r="375" spans="7:16">
      <c r="G375" s="53"/>
      <c r="P375" s="53"/>
    </row>
    <row r="376" spans="7:16">
      <c r="G376" s="53"/>
      <c r="P376" s="53"/>
    </row>
    <row r="377" spans="7:16">
      <c r="G377" s="53"/>
      <c r="P377" s="53"/>
    </row>
    <row r="378" spans="7:16">
      <c r="G378" s="53"/>
      <c r="P378" s="53"/>
    </row>
    <row r="379" spans="7:16">
      <c r="G379" s="53"/>
      <c r="P379" s="53"/>
    </row>
    <row r="380" spans="7:16">
      <c r="G380" s="53"/>
      <c r="P380" s="53"/>
    </row>
    <row r="381" spans="7:16">
      <c r="G381" s="53"/>
      <c r="P381" s="53"/>
    </row>
    <row r="382" spans="7:16">
      <c r="G382" s="53"/>
      <c r="P382" s="53"/>
    </row>
    <row r="383" spans="7:16">
      <c r="G383" s="53"/>
      <c r="P383" s="53"/>
    </row>
    <row r="384" spans="7:16">
      <c r="G384" s="53"/>
      <c r="P384" s="53"/>
    </row>
    <row r="385" spans="7:16">
      <c r="G385" s="53"/>
      <c r="P385" s="53"/>
    </row>
    <row r="386" spans="7:16">
      <c r="G386" s="53"/>
      <c r="P386" s="53"/>
    </row>
    <row r="387" spans="7:16">
      <c r="G387" s="53"/>
      <c r="P387" s="53"/>
    </row>
    <row r="388" spans="7:16">
      <c r="G388" s="53"/>
      <c r="P388" s="53"/>
    </row>
    <row r="389" spans="7:16">
      <c r="G389" s="53"/>
      <c r="P389" s="53"/>
    </row>
    <row r="390" spans="7:16">
      <c r="G390" s="53"/>
      <c r="P390" s="53"/>
    </row>
    <row r="391" spans="7:16">
      <c r="G391" s="53"/>
      <c r="P391" s="53"/>
    </row>
    <row r="392" spans="7:16">
      <c r="G392" s="53"/>
      <c r="P392" s="53"/>
    </row>
    <row r="393" spans="7:16">
      <c r="G393" s="53"/>
      <c r="P393" s="53"/>
    </row>
    <row r="394" spans="7:16">
      <c r="G394" s="53"/>
      <c r="P394" s="53"/>
    </row>
    <row r="395" spans="7:16">
      <c r="G395" s="53"/>
      <c r="P395" s="53"/>
    </row>
    <row r="396" spans="7:16">
      <c r="G396" s="53"/>
      <c r="P396" s="53"/>
    </row>
    <row r="397" spans="7:16">
      <c r="G397" s="53"/>
      <c r="P397" s="53"/>
    </row>
    <row r="398" spans="7:16">
      <c r="G398" s="53"/>
      <c r="P398" s="53"/>
    </row>
    <row r="399" spans="7:16">
      <c r="G399" s="53"/>
      <c r="P399" s="53"/>
    </row>
    <row r="400" spans="7:16">
      <c r="G400" s="53"/>
      <c r="P400" s="53"/>
    </row>
    <row r="401" spans="7:16">
      <c r="G401" s="53"/>
      <c r="P401" s="53"/>
    </row>
    <row r="402" spans="7:16">
      <c r="G402" s="53"/>
      <c r="P402" s="53"/>
    </row>
    <row r="403" spans="7:16">
      <c r="G403" s="53"/>
      <c r="P403" s="53"/>
    </row>
    <row r="404" spans="7:16">
      <c r="G404" s="53"/>
      <c r="P404" s="53"/>
    </row>
    <row r="405" spans="7:16">
      <c r="G405" s="53"/>
      <c r="P405" s="53"/>
    </row>
    <row r="406" spans="7:16">
      <c r="G406" s="53"/>
      <c r="P406" s="53"/>
    </row>
    <row r="407" spans="7:16">
      <c r="G407" s="53"/>
      <c r="P407" s="53"/>
    </row>
    <row r="408" spans="7:16">
      <c r="G408" s="53"/>
      <c r="P408" s="53"/>
    </row>
    <row r="409" spans="7:16">
      <c r="G409" s="53"/>
      <c r="P409" s="53"/>
    </row>
    <row r="410" spans="7:16">
      <c r="G410" s="53"/>
      <c r="P410" s="53"/>
    </row>
    <row r="411" spans="7:16">
      <c r="G411" s="53"/>
      <c r="P411" s="53"/>
    </row>
    <row r="412" spans="7:16">
      <c r="G412" s="53"/>
      <c r="P412" s="53"/>
    </row>
    <row r="413" spans="7:16">
      <c r="G413" s="53"/>
      <c r="P413" s="53"/>
    </row>
    <row r="414" spans="7:16">
      <c r="G414" s="53"/>
      <c r="P414" s="53"/>
    </row>
    <row r="415" spans="7:16">
      <c r="G415" s="53"/>
      <c r="P415" s="53"/>
    </row>
    <row r="416" spans="7:16">
      <c r="G416" s="53"/>
      <c r="P416" s="53"/>
    </row>
    <row r="417" spans="7:16">
      <c r="G417" s="53"/>
      <c r="P417" s="53"/>
    </row>
    <row r="418" spans="7:16">
      <c r="G418" s="53"/>
      <c r="P418" s="53"/>
    </row>
    <row r="419" spans="7:16">
      <c r="G419" s="53"/>
      <c r="P419" s="53"/>
    </row>
    <row r="420" spans="7:16">
      <c r="G420" s="53"/>
      <c r="P420" s="53"/>
    </row>
    <row r="421" spans="7:16">
      <c r="G421" s="53"/>
      <c r="P421" s="53"/>
    </row>
    <row r="422" spans="7:16">
      <c r="G422" s="53"/>
      <c r="P422" s="53"/>
    </row>
    <row r="423" spans="7:16">
      <c r="G423" s="53"/>
      <c r="P423" s="53"/>
    </row>
    <row r="424" spans="7:16">
      <c r="G424" s="53"/>
      <c r="P424" s="53"/>
    </row>
    <row r="425" spans="7:16">
      <c r="G425" s="53"/>
      <c r="P425" s="53"/>
    </row>
    <row r="426" spans="7:16">
      <c r="G426" s="53"/>
      <c r="P426" s="53"/>
    </row>
    <row r="427" spans="7:16">
      <c r="G427" s="53"/>
      <c r="P427" s="53"/>
    </row>
    <row r="428" spans="7:16">
      <c r="G428" s="53"/>
      <c r="P428" s="53"/>
    </row>
    <row r="429" spans="7:16">
      <c r="G429" s="53"/>
      <c r="P429" s="53"/>
    </row>
    <row r="430" spans="7:16">
      <c r="G430" s="53"/>
      <c r="P430" s="53"/>
    </row>
    <row r="431" spans="7:16">
      <c r="G431" s="53"/>
      <c r="P431" s="53"/>
    </row>
    <row r="432" spans="7:16">
      <c r="G432" s="53"/>
      <c r="P432" s="53"/>
    </row>
    <row r="433" spans="7:16">
      <c r="G433" s="53"/>
      <c r="P433" s="53"/>
    </row>
    <row r="434" spans="7:16">
      <c r="G434" s="53"/>
      <c r="P434" s="53"/>
    </row>
    <row r="435" spans="7:16">
      <c r="G435" s="53"/>
      <c r="P435" s="53"/>
    </row>
    <row r="436" spans="7:16">
      <c r="G436" s="53"/>
      <c r="P436" s="53"/>
    </row>
    <row r="437" spans="7:16">
      <c r="G437" s="53"/>
      <c r="P437" s="53"/>
    </row>
    <row r="438" spans="7:16">
      <c r="G438" s="53"/>
      <c r="P438" s="53"/>
    </row>
    <row r="439" spans="7:16">
      <c r="G439" s="53"/>
      <c r="P439" s="53"/>
    </row>
    <row r="440" spans="7:16">
      <c r="G440" s="53"/>
      <c r="P440" s="53"/>
    </row>
    <row r="441" spans="7:16">
      <c r="G441" s="53"/>
      <c r="P441" s="53"/>
    </row>
    <row r="442" spans="7:16">
      <c r="G442" s="53"/>
      <c r="P442" s="53"/>
    </row>
    <row r="443" spans="7:16">
      <c r="G443" s="53"/>
      <c r="P443" s="53"/>
    </row>
    <row r="444" spans="7:16">
      <c r="G444" s="53"/>
      <c r="P444" s="53"/>
    </row>
    <row r="445" spans="7:16">
      <c r="G445" s="53"/>
      <c r="P445" s="53"/>
    </row>
    <row r="446" spans="7:16">
      <c r="G446" s="53"/>
      <c r="P446" s="53"/>
    </row>
    <row r="447" spans="7:16">
      <c r="G447" s="53"/>
      <c r="P447" s="53"/>
    </row>
    <row r="448" spans="7:16">
      <c r="G448" s="53"/>
      <c r="P448" s="53"/>
    </row>
    <row r="449" spans="7:16">
      <c r="G449" s="53"/>
      <c r="P449" s="53"/>
    </row>
    <row r="450" spans="7:16">
      <c r="G450" s="53"/>
      <c r="P450" s="53"/>
    </row>
    <row r="451" spans="7:16">
      <c r="G451" s="53"/>
      <c r="P451" s="53"/>
    </row>
    <row r="452" spans="7:16">
      <c r="G452" s="53"/>
      <c r="P452" s="53"/>
    </row>
    <row r="453" spans="7:16">
      <c r="G453" s="53"/>
      <c r="P453" s="53"/>
    </row>
    <row r="454" spans="7:16">
      <c r="G454" s="53"/>
      <c r="P454" s="53"/>
    </row>
    <row r="455" spans="7:16">
      <c r="G455" s="53"/>
      <c r="P455" s="53"/>
    </row>
    <row r="456" spans="7:16">
      <c r="G456" s="53"/>
      <c r="P456" s="53"/>
    </row>
    <row r="457" spans="7:16">
      <c r="G457" s="53"/>
      <c r="P457" s="53"/>
    </row>
    <row r="458" spans="7:16">
      <c r="G458" s="53"/>
      <c r="P458" s="53"/>
    </row>
    <row r="459" spans="7:16">
      <c r="G459" s="53"/>
      <c r="P459" s="53"/>
    </row>
    <row r="460" spans="7:16">
      <c r="G460" s="53"/>
      <c r="P460" s="53"/>
    </row>
    <row r="461" spans="7:16">
      <c r="G461" s="53"/>
      <c r="P461" s="53"/>
    </row>
    <row r="462" spans="7:16">
      <c r="G462" s="53"/>
      <c r="P462" s="53"/>
    </row>
    <row r="463" spans="7:16">
      <c r="G463" s="53"/>
      <c r="P463" s="53"/>
    </row>
    <row r="464" spans="7:16">
      <c r="G464" s="53"/>
      <c r="P464" s="53"/>
    </row>
    <row r="465" spans="7:16">
      <c r="G465" s="53"/>
      <c r="P465" s="53"/>
    </row>
    <row r="466" spans="7:16">
      <c r="G466" s="53"/>
      <c r="P466" s="53"/>
    </row>
    <row r="467" spans="7:16">
      <c r="G467" s="53"/>
      <c r="P467" s="53"/>
    </row>
    <row r="468" spans="7:16">
      <c r="G468" s="53"/>
      <c r="P468" s="53"/>
    </row>
    <row r="469" spans="7:16">
      <c r="G469" s="53"/>
      <c r="P469" s="53"/>
    </row>
    <row r="470" spans="7:16">
      <c r="G470" s="53"/>
      <c r="P470" s="53"/>
    </row>
    <row r="471" spans="7:16">
      <c r="G471" s="53"/>
      <c r="P471" s="53"/>
    </row>
    <row r="472" spans="7:16">
      <c r="G472" s="53"/>
      <c r="P472" s="53"/>
    </row>
    <row r="473" spans="7:16">
      <c r="G473" s="53"/>
      <c r="P473" s="53"/>
    </row>
    <row r="474" spans="7:16">
      <c r="G474" s="53"/>
      <c r="P474" s="53"/>
    </row>
    <row r="475" spans="7:16">
      <c r="G475" s="53"/>
      <c r="P475" s="53"/>
    </row>
    <row r="476" spans="7:16">
      <c r="G476" s="53"/>
      <c r="P476" s="53"/>
    </row>
    <row r="477" spans="7:16">
      <c r="G477" s="53"/>
      <c r="P477" s="53"/>
    </row>
    <row r="478" spans="7:16">
      <c r="G478" s="53"/>
      <c r="P478" s="53"/>
    </row>
    <row r="479" spans="7:16">
      <c r="G479" s="53"/>
      <c r="P479" s="53"/>
    </row>
    <row r="480" spans="7:16">
      <c r="G480" s="53"/>
      <c r="P480" s="53"/>
    </row>
    <row r="481" spans="7:16">
      <c r="G481" s="53"/>
      <c r="P481" s="53"/>
    </row>
    <row r="482" spans="7:16">
      <c r="G482" s="53"/>
      <c r="P482" s="53"/>
    </row>
    <row r="483" spans="7:16">
      <c r="G483" s="53"/>
      <c r="P483" s="53"/>
    </row>
    <row r="484" spans="7:16">
      <c r="G484" s="53"/>
      <c r="P484" s="53"/>
    </row>
    <row r="485" spans="7:16">
      <c r="G485" s="53"/>
      <c r="P485" s="53"/>
    </row>
    <row r="486" spans="7:16">
      <c r="G486" s="53"/>
      <c r="P486" s="53"/>
    </row>
    <row r="487" spans="7:16">
      <c r="G487" s="53"/>
      <c r="P487" s="53"/>
    </row>
    <row r="488" spans="7:16">
      <c r="G488" s="53"/>
      <c r="P488" s="53"/>
    </row>
    <row r="489" spans="7:16">
      <c r="G489" s="53"/>
      <c r="P489" s="53"/>
    </row>
    <row r="490" spans="7:16">
      <c r="G490" s="53"/>
      <c r="P490" s="53"/>
    </row>
    <row r="491" spans="7:16">
      <c r="G491" s="53"/>
      <c r="P491" s="53"/>
    </row>
    <row r="492" spans="7:16">
      <c r="G492" s="53"/>
      <c r="P492" s="53"/>
    </row>
    <row r="493" spans="7:16">
      <c r="G493" s="53"/>
      <c r="P493" s="53"/>
    </row>
    <row r="494" spans="7:16">
      <c r="G494" s="53"/>
      <c r="P494" s="53"/>
    </row>
    <row r="495" spans="7:16">
      <c r="G495" s="53"/>
      <c r="P495" s="53"/>
    </row>
    <row r="496" spans="7:16">
      <c r="G496" s="53"/>
      <c r="P496" s="53"/>
    </row>
    <row r="497" spans="7:16">
      <c r="G497" s="53"/>
      <c r="P497" s="53"/>
    </row>
    <row r="498" spans="7:16">
      <c r="G498" s="53"/>
      <c r="P498" s="53"/>
    </row>
    <row r="499" spans="7:16">
      <c r="G499" s="53"/>
      <c r="P499" s="53"/>
    </row>
    <row r="500" spans="7:16">
      <c r="G500" s="53"/>
      <c r="P500" s="53"/>
    </row>
    <row r="501" spans="7:16">
      <c r="G501" s="53"/>
      <c r="P501" s="53"/>
    </row>
    <row r="502" spans="7:16">
      <c r="G502" s="53"/>
      <c r="P502" s="53"/>
    </row>
    <row r="503" spans="7:16">
      <c r="G503" s="53"/>
      <c r="P503" s="53"/>
    </row>
    <row r="504" spans="7:16">
      <c r="G504" s="53"/>
      <c r="P504" s="53"/>
    </row>
    <row r="505" spans="7:16">
      <c r="G505" s="53"/>
      <c r="P505" s="53"/>
    </row>
    <row r="506" spans="7:16">
      <c r="G506" s="53"/>
      <c r="P506" s="53"/>
    </row>
    <row r="507" spans="7:16">
      <c r="G507" s="53"/>
      <c r="P507" s="53"/>
    </row>
    <row r="508" spans="7:16">
      <c r="G508" s="53"/>
      <c r="P508" s="53"/>
    </row>
    <row r="509" spans="7:16">
      <c r="G509" s="53"/>
      <c r="P509" s="53"/>
    </row>
    <row r="510" spans="7:16">
      <c r="G510" s="53"/>
      <c r="P510" s="53"/>
    </row>
    <row r="511" spans="7:16">
      <c r="G511" s="53"/>
      <c r="P511" s="53"/>
    </row>
    <row r="512" spans="7:16">
      <c r="G512" s="53"/>
      <c r="P512" s="53"/>
    </row>
    <row r="513" spans="7:16">
      <c r="G513" s="53"/>
      <c r="P513" s="53"/>
    </row>
    <row r="514" spans="7:16">
      <c r="G514" s="53"/>
      <c r="P514" s="53"/>
    </row>
    <row r="515" spans="7:16">
      <c r="G515" s="53"/>
      <c r="P515" s="53"/>
    </row>
    <row r="516" spans="7:16">
      <c r="G516" s="53"/>
      <c r="P516" s="53"/>
    </row>
    <row r="517" spans="7:16">
      <c r="G517" s="53"/>
      <c r="P517" s="53"/>
    </row>
    <row r="518" spans="7:16">
      <c r="G518" s="53"/>
      <c r="P518" s="53"/>
    </row>
    <row r="519" spans="7:16">
      <c r="G519" s="53"/>
      <c r="P519" s="53"/>
    </row>
    <row r="520" spans="7:16">
      <c r="G520" s="53"/>
      <c r="P520" s="53"/>
    </row>
    <row r="521" spans="7:16">
      <c r="G521" s="53"/>
      <c r="P521" s="53"/>
    </row>
    <row r="522" spans="7:16">
      <c r="G522" s="53"/>
      <c r="P522" s="53"/>
    </row>
    <row r="523" spans="7:16">
      <c r="G523" s="53"/>
      <c r="P523" s="53"/>
    </row>
    <row r="524" spans="7:16">
      <c r="G524" s="53"/>
      <c r="P524" s="53"/>
    </row>
    <row r="525" spans="7:16">
      <c r="G525" s="53"/>
      <c r="P525" s="53"/>
    </row>
    <row r="526" spans="7:16">
      <c r="G526" s="53"/>
      <c r="P526" s="53"/>
    </row>
    <row r="527" spans="7:16">
      <c r="G527" s="53"/>
      <c r="P527" s="53"/>
    </row>
    <row r="528" spans="7:16">
      <c r="G528" s="53"/>
      <c r="P528" s="53"/>
    </row>
    <row r="529" spans="7:16">
      <c r="G529" s="53"/>
      <c r="P529" s="53"/>
    </row>
    <row r="530" spans="7:16">
      <c r="G530" s="53"/>
      <c r="P530" s="53"/>
    </row>
    <row r="531" spans="7:16">
      <c r="G531" s="53"/>
      <c r="P531" s="53"/>
    </row>
    <row r="532" spans="7:16">
      <c r="G532" s="53"/>
      <c r="P532" s="53"/>
    </row>
    <row r="533" spans="7:16">
      <c r="G533" s="53"/>
      <c r="P533" s="53"/>
    </row>
    <row r="534" spans="7:16">
      <c r="G534" s="53"/>
      <c r="P534" s="53"/>
    </row>
    <row r="535" spans="7:16">
      <c r="G535" s="53"/>
      <c r="P535" s="53"/>
    </row>
    <row r="536" spans="7:16">
      <c r="G536" s="53"/>
      <c r="P536" s="53"/>
    </row>
    <row r="537" spans="7:16">
      <c r="G537" s="53"/>
      <c r="P537" s="53"/>
    </row>
    <row r="538" spans="7:16">
      <c r="G538" s="53"/>
      <c r="P538" s="53"/>
    </row>
    <row r="539" spans="7:16">
      <c r="G539" s="53"/>
      <c r="P539" s="53"/>
    </row>
    <row r="540" spans="7:16">
      <c r="G540" s="53"/>
      <c r="P540" s="53"/>
    </row>
    <row r="541" spans="7:16">
      <c r="G541" s="53"/>
      <c r="P541" s="53"/>
    </row>
    <row r="542" spans="7:16">
      <c r="G542" s="53"/>
      <c r="P542" s="53"/>
    </row>
    <row r="543" spans="7:16">
      <c r="G543" s="53"/>
      <c r="P543" s="53"/>
    </row>
    <row r="544" spans="7:16">
      <c r="G544" s="53"/>
      <c r="P544" s="53"/>
    </row>
    <row r="545" spans="7:16">
      <c r="G545" s="53"/>
      <c r="P545" s="53"/>
    </row>
    <row r="546" spans="7:16">
      <c r="G546" s="53"/>
      <c r="P546" s="53"/>
    </row>
    <row r="547" spans="7:16">
      <c r="G547" s="53"/>
      <c r="P547" s="53"/>
    </row>
    <row r="548" spans="7:16">
      <c r="G548" s="53"/>
      <c r="P548" s="53"/>
    </row>
    <row r="549" spans="7:16">
      <c r="G549" s="53"/>
      <c r="P549" s="53"/>
    </row>
    <row r="550" spans="7:16">
      <c r="G550" s="53"/>
      <c r="P550" s="53"/>
    </row>
    <row r="551" spans="7:16">
      <c r="G551" s="53"/>
      <c r="P551" s="53"/>
    </row>
    <row r="552" spans="7:16">
      <c r="G552" s="53"/>
      <c r="P552" s="53"/>
    </row>
    <row r="553" spans="7:16">
      <c r="G553" s="53"/>
      <c r="P553" s="53"/>
    </row>
    <row r="554" spans="7:16">
      <c r="G554" s="53"/>
      <c r="P554" s="53"/>
    </row>
    <row r="555" spans="7:16">
      <c r="G555" s="53"/>
      <c r="P555" s="53"/>
    </row>
    <row r="556" spans="7:16">
      <c r="G556" s="53"/>
      <c r="P556" s="53"/>
    </row>
    <row r="557" spans="7:16">
      <c r="G557" s="53"/>
      <c r="P557" s="53"/>
    </row>
    <row r="558" spans="7:16">
      <c r="G558" s="53"/>
      <c r="P558" s="53"/>
    </row>
    <row r="559" spans="7:16">
      <c r="G559" s="53"/>
      <c r="P559" s="53"/>
    </row>
    <row r="560" spans="7:16">
      <c r="G560" s="53"/>
      <c r="P560" s="53"/>
    </row>
    <row r="561" spans="7:16">
      <c r="G561" s="53"/>
      <c r="P561" s="53"/>
    </row>
    <row r="562" spans="7:16">
      <c r="G562" s="53"/>
      <c r="P562" s="53"/>
    </row>
    <row r="563" spans="7:16">
      <c r="G563" s="53"/>
      <c r="P563" s="53"/>
    </row>
    <row r="564" spans="7:16">
      <c r="G564" s="53"/>
      <c r="P564" s="53"/>
    </row>
    <row r="565" spans="7:16">
      <c r="G565" s="53"/>
      <c r="P565" s="53"/>
    </row>
    <row r="566" spans="7:16">
      <c r="G566" s="53"/>
      <c r="P566" s="53"/>
    </row>
    <row r="567" spans="7:16">
      <c r="G567" s="53"/>
      <c r="P567" s="53"/>
    </row>
    <row r="568" spans="7:16">
      <c r="G568" s="53"/>
      <c r="P568" s="53"/>
    </row>
    <row r="569" spans="7:16">
      <c r="G569" s="53"/>
      <c r="P569" s="53"/>
    </row>
    <row r="570" spans="7:16">
      <c r="G570" s="53"/>
      <c r="P570" s="53"/>
    </row>
    <row r="571" spans="7:16">
      <c r="G571" s="53"/>
      <c r="P571" s="53"/>
    </row>
    <row r="572" spans="7:16">
      <c r="G572" s="53"/>
      <c r="P572" s="53"/>
    </row>
    <row r="573" spans="7:16">
      <c r="G573" s="53"/>
      <c r="P573" s="53"/>
    </row>
    <row r="574" spans="7:16">
      <c r="G574" s="53"/>
      <c r="P574" s="53"/>
    </row>
    <row r="575" spans="7:16">
      <c r="G575" s="53"/>
      <c r="P575" s="53"/>
    </row>
    <row r="576" spans="7:16">
      <c r="G576" s="53"/>
      <c r="P576" s="53"/>
    </row>
    <row r="577" spans="7:16">
      <c r="G577" s="53"/>
      <c r="P577" s="53"/>
    </row>
    <row r="578" spans="7:16">
      <c r="G578" s="53"/>
      <c r="P578" s="53"/>
    </row>
    <row r="579" spans="7:16">
      <c r="G579" s="53"/>
      <c r="P579" s="53"/>
    </row>
    <row r="580" spans="7:16">
      <c r="G580" s="53"/>
      <c r="P580" s="53"/>
    </row>
    <row r="581" spans="7:16">
      <c r="G581" s="53"/>
      <c r="P581" s="53"/>
    </row>
    <row r="582" spans="7:16">
      <c r="G582" s="53"/>
      <c r="P582" s="53"/>
    </row>
    <row r="583" spans="7:16">
      <c r="G583" s="53"/>
      <c r="P583" s="53"/>
    </row>
    <row r="584" spans="7:16">
      <c r="G584" s="53"/>
      <c r="P584" s="53"/>
    </row>
    <row r="585" spans="7:16">
      <c r="G585" s="53"/>
      <c r="P585" s="53"/>
    </row>
    <row r="586" spans="7:16">
      <c r="G586" s="53"/>
      <c r="P586" s="53"/>
    </row>
    <row r="587" spans="7:16">
      <c r="G587" s="53"/>
      <c r="P587" s="53"/>
    </row>
    <row r="588" spans="7:16">
      <c r="G588" s="53"/>
      <c r="P588" s="53"/>
    </row>
    <row r="589" spans="7:16">
      <c r="G589" s="53"/>
      <c r="P589" s="53"/>
    </row>
    <row r="590" spans="7:16">
      <c r="G590" s="53"/>
      <c r="P590" s="53"/>
    </row>
    <row r="591" spans="7:16">
      <c r="G591" s="53"/>
      <c r="P591" s="53"/>
    </row>
    <row r="592" spans="7:16">
      <c r="G592" s="53"/>
      <c r="P592" s="53"/>
    </row>
    <row r="593" spans="7:16">
      <c r="G593" s="53"/>
      <c r="P593" s="53"/>
    </row>
    <row r="594" spans="7:16">
      <c r="G594" s="53"/>
      <c r="P594" s="53"/>
    </row>
    <row r="595" spans="7:16">
      <c r="G595" s="53"/>
      <c r="P595" s="53"/>
    </row>
    <row r="596" spans="7:16">
      <c r="G596" s="53"/>
      <c r="P596" s="53"/>
    </row>
    <row r="597" spans="7:16">
      <c r="G597" s="53"/>
      <c r="P597" s="53"/>
    </row>
    <row r="598" spans="7:16">
      <c r="G598" s="53"/>
      <c r="P598" s="53"/>
    </row>
    <row r="599" spans="7:16">
      <c r="G599" s="53"/>
      <c r="P599" s="53"/>
    </row>
    <row r="600" spans="7:16">
      <c r="G600" s="53"/>
      <c r="P600" s="53"/>
    </row>
    <row r="601" spans="7:16">
      <c r="G601" s="53"/>
      <c r="P601" s="53"/>
    </row>
    <row r="602" spans="7:16">
      <c r="G602" s="53"/>
      <c r="P602" s="53"/>
    </row>
    <row r="603" spans="7:16">
      <c r="G603" s="53"/>
      <c r="P603" s="53"/>
    </row>
    <row r="604" spans="7:16">
      <c r="G604" s="53"/>
      <c r="P604" s="53"/>
    </row>
    <row r="605" spans="7:16">
      <c r="G605" s="53"/>
      <c r="P605" s="53"/>
    </row>
    <row r="606" spans="7:16">
      <c r="G606" s="53"/>
      <c r="P606" s="53"/>
    </row>
    <row r="607" spans="7:16">
      <c r="G607" s="53"/>
      <c r="P607" s="53"/>
    </row>
    <row r="608" spans="7:16">
      <c r="G608" s="53"/>
      <c r="P608" s="53"/>
    </row>
    <row r="609" spans="7:16">
      <c r="G609" s="53"/>
      <c r="P609" s="53"/>
    </row>
    <row r="610" spans="7:16">
      <c r="G610" s="53"/>
      <c r="P610" s="53"/>
    </row>
    <row r="611" spans="7:16">
      <c r="G611" s="53"/>
      <c r="P611" s="53"/>
    </row>
    <row r="612" spans="7:16">
      <c r="G612" s="53"/>
      <c r="P612" s="53"/>
    </row>
    <row r="613" spans="7:16">
      <c r="G613" s="53"/>
      <c r="P613" s="53"/>
    </row>
    <row r="614" spans="7:16">
      <c r="G614" s="53"/>
      <c r="P614" s="53"/>
    </row>
    <row r="615" spans="7:16">
      <c r="G615" s="53"/>
      <c r="P615" s="53"/>
    </row>
    <row r="616" spans="7:16">
      <c r="G616" s="53"/>
      <c r="P616" s="53"/>
    </row>
    <row r="617" spans="7:16">
      <c r="G617" s="53"/>
      <c r="P617" s="53"/>
    </row>
    <row r="618" spans="7:16">
      <c r="G618" s="53"/>
      <c r="P618" s="53"/>
    </row>
    <row r="619" spans="7:16">
      <c r="G619" s="53"/>
      <c r="P619" s="53"/>
    </row>
    <row r="620" spans="7:16">
      <c r="G620" s="53"/>
      <c r="P620" s="53"/>
    </row>
    <row r="621" spans="7:16">
      <c r="G621" s="53"/>
      <c r="P621" s="53"/>
    </row>
    <row r="622" spans="7:16">
      <c r="G622" s="53"/>
      <c r="P622" s="53"/>
    </row>
    <row r="623" spans="7:16">
      <c r="G623" s="53"/>
      <c r="P623" s="53"/>
    </row>
    <row r="624" spans="7:16">
      <c r="G624" s="53"/>
      <c r="P624" s="53"/>
    </row>
    <row r="625" spans="7:16">
      <c r="G625" s="53"/>
      <c r="P625" s="53"/>
    </row>
    <row r="626" spans="7:16">
      <c r="G626" s="53"/>
      <c r="P626" s="53"/>
    </row>
    <row r="627" spans="7:16">
      <c r="G627" s="53"/>
      <c r="P627" s="53"/>
    </row>
    <row r="628" spans="7:16">
      <c r="G628" s="53"/>
      <c r="P628" s="53"/>
    </row>
    <row r="629" spans="7:16">
      <c r="G629" s="53"/>
      <c r="P629" s="53"/>
    </row>
    <row r="630" spans="7:16">
      <c r="G630" s="53"/>
      <c r="P630" s="53"/>
    </row>
    <row r="631" spans="7:16">
      <c r="G631" s="53"/>
      <c r="P631" s="53"/>
    </row>
    <row r="632" spans="7:16">
      <c r="G632" s="53"/>
      <c r="P632" s="53"/>
    </row>
    <row r="633" spans="7:16">
      <c r="G633" s="53"/>
      <c r="P633" s="53"/>
    </row>
    <row r="634" spans="7:16">
      <c r="G634" s="53"/>
      <c r="P634" s="53"/>
    </row>
    <row r="635" spans="7:16">
      <c r="G635" s="53"/>
      <c r="P635" s="53"/>
    </row>
    <row r="636" spans="7:16">
      <c r="G636" s="53"/>
      <c r="P636" s="53"/>
    </row>
    <row r="637" spans="7:16">
      <c r="G637" s="53"/>
      <c r="P637" s="53"/>
    </row>
    <row r="638" spans="7:16">
      <c r="G638" s="53"/>
      <c r="P638" s="53"/>
    </row>
    <row r="639" spans="7:16">
      <c r="G639" s="53"/>
      <c r="P639" s="53"/>
    </row>
    <row r="640" spans="7:16">
      <c r="G640" s="53"/>
      <c r="P640" s="53"/>
    </row>
    <row r="641" spans="7:16">
      <c r="G641" s="53"/>
      <c r="P641" s="53"/>
    </row>
    <row r="642" spans="7:16">
      <c r="G642" s="53"/>
      <c r="P642" s="53"/>
    </row>
    <row r="643" spans="7:16">
      <c r="G643" s="53"/>
      <c r="P643" s="53"/>
    </row>
    <row r="644" spans="7:16">
      <c r="G644" s="53"/>
      <c r="P644" s="53"/>
    </row>
    <row r="645" spans="7:16">
      <c r="G645" s="53"/>
      <c r="P645" s="53"/>
    </row>
    <row r="646" spans="7:16">
      <c r="G646" s="53"/>
      <c r="P646" s="53"/>
    </row>
    <row r="647" spans="7:16">
      <c r="G647" s="53"/>
      <c r="P647" s="53"/>
    </row>
    <row r="648" spans="7:16">
      <c r="G648" s="53"/>
      <c r="P648" s="53"/>
    </row>
    <row r="649" spans="7:16">
      <c r="G649" s="53"/>
      <c r="P649" s="53"/>
    </row>
    <row r="650" spans="7:16">
      <c r="G650" s="53"/>
      <c r="P650" s="53"/>
    </row>
    <row r="651" spans="7:16">
      <c r="G651" s="53"/>
      <c r="P651" s="53"/>
    </row>
    <row r="652" spans="7:16">
      <c r="G652" s="53"/>
      <c r="P652" s="53"/>
    </row>
    <row r="653" spans="7:16">
      <c r="G653" s="53"/>
      <c r="P653" s="53"/>
    </row>
    <row r="654" spans="7:16">
      <c r="G654" s="53"/>
      <c r="P654" s="53"/>
    </row>
    <row r="655" spans="7:16">
      <c r="G655" s="53"/>
      <c r="P655" s="53"/>
    </row>
    <row r="656" spans="7:16">
      <c r="G656" s="53"/>
      <c r="P656" s="53"/>
    </row>
    <row r="657" spans="7:16">
      <c r="G657" s="53"/>
      <c r="P657" s="53"/>
    </row>
    <row r="658" spans="7:16">
      <c r="G658" s="53"/>
      <c r="P658" s="53"/>
    </row>
    <row r="659" spans="7:16">
      <c r="G659" s="53"/>
      <c r="P659" s="53"/>
    </row>
    <row r="660" spans="7:16">
      <c r="G660" s="53"/>
      <c r="P660" s="53"/>
    </row>
    <row r="661" spans="7:16">
      <c r="G661" s="53"/>
      <c r="P661" s="53"/>
    </row>
    <row r="662" spans="7:16">
      <c r="G662" s="53"/>
      <c r="P662" s="53"/>
    </row>
    <row r="663" spans="7:16">
      <c r="G663" s="53"/>
      <c r="P663" s="53"/>
    </row>
    <row r="664" spans="7:16">
      <c r="G664" s="53"/>
      <c r="P664" s="53"/>
    </row>
    <row r="665" spans="7:16">
      <c r="G665" s="53"/>
      <c r="P665" s="53"/>
    </row>
    <row r="666" spans="7:16">
      <c r="G666" s="53"/>
      <c r="P666" s="53"/>
    </row>
    <row r="667" spans="7:16">
      <c r="G667" s="53"/>
      <c r="P667" s="53"/>
    </row>
    <row r="668" spans="7:16">
      <c r="G668" s="53"/>
      <c r="P668" s="53"/>
    </row>
    <row r="669" spans="7:16">
      <c r="G669" s="53"/>
      <c r="P669" s="53"/>
    </row>
    <row r="670" spans="7:16">
      <c r="G670" s="53"/>
      <c r="P670" s="53"/>
    </row>
    <row r="671" spans="7:16">
      <c r="G671" s="53"/>
      <c r="P671" s="53"/>
    </row>
    <row r="672" spans="7:16">
      <c r="G672" s="53"/>
      <c r="P672" s="53"/>
    </row>
    <row r="673" spans="7:16">
      <c r="G673" s="53"/>
      <c r="P673" s="53"/>
    </row>
    <row r="674" spans="7:16">
      <c r="G674" s="53"/>
      <c r="P674" s="53"/>
    </row>
    <row r="675" spans="7:16">
      <c r="G675" s="53"/>
      <c r="P675" s="53"/>
    </row>
    <row r="676" spans="7:16">
      <c r="G676" s="53"/>
      <c r="P676" s="53"/>
    </row>
    <row r="677" spans="7:16">
      <c r="G677" s="53"/>
      <c r="P677" s="53"/>
    </row>
    <row r="678" spans="7:16">
      <c r="G678" s="53"/>
      <c r="P678" s="53"/>
    </row>
    <row r="679" spans="7:16">
      <c r="G679" s="53"/>
      <c r="P679" s="53"/>
    </row>
    <row r="680" spans="7:16">
      <c r="G680" s="53"/>
      <c r="P680" s="53"/>
    </row>
    <row r="681" spans="7:16">
      <c r="G681" s="53"/>
      <c r="P681" s="53"/>
    </row>
    <row r="682" spans="7:16">
      <c r="G682" s="53"/>
      <c r="P682" s="53"/>
    </row>
    <row r="683" spans="7:16">
      <c r="G683" s="53"/>
      <c r="P683" s="53"/>
    </row>
    <row r="684" spans="7:16">
      <c r="G684" s="53"/>
      <c r="P684" s="53"/>
    </row>
    <row r="685" spans="7:16">
      <c r="G685" s="53"/>
      <c r="P685" s="53"/>
    </row>
    <row r="686" spans="7:16">
      <c r="G686" s="53"/>
      <c r="P686" s="53"/>
    </row>
    <row r="687" spans="7:16">
      <c r="G687" s="53"/>
      <c r="P687" s="53"/>
    </row>
    <row r="688" spans="7:16">
      <c r="G688" s="53"/>
      <c r="P688" s="53"/>
    </row>
    <row r="689" spans="7:16">
      <c r="G689" s="53"/>
      <c r="P689" s="53"/>
    </row>
    <row r="690" spans="7:16">
      <c r="G690" s="53"/>
      <c r="P690" s="53"/>
    </row>
    <row r="691" spans="7:16">
      <c r="G691" s="53"/>
      <c r="P691" s="53"/>
    </row>
    <row r="692" spans="7:16">
      <c r="G692" s="53"/>
      <c r="P692" s="53"/>
    </row>
    <row r="693" spans="7:16">
      <c r="G693" s="53"/>
      <c r="P693" s="53"/>
    </row>
    <row r="694" spans="7:16">
      <c r="G694" s="53"/>
      <c r="P694" s="53"/>
    </row>
    <row r="695" spans="7:16">
      <c r="G695" s="53"/>
      <c r="P695" s="53"/>
    </row>
    <row r="696" spans="7:16">
      <c r="G696" s="53"/>
      <c r="P696" s="53"/>
    </row>
    <row r="697" spans="7:16">
      <c r="G697" s="53"/>
      <c r="P697" s="53"/>
    </row>
    <row r="698" spans="7:16">
      <c r="G698" s="53"/>
      <c r="P698" s="53"/>
    </row>
    <row r="699" spans="7:16">
      <c r="G699" s="53"/>
      <c r="P699" s="53"/>
    </row>
    <row r="700" spans="7:16">
      <c r="G700" s="53"/>
      <c r="P700" s="53"/>
    </row>
    <row r="701" spans="7:16">
      <c r="G701" s="53"/>
      <c r="P701" s="53"/>
    </row>
    <row r="702" spans="7:16">
      <c r="G702" s="53"/>
      <c r="P702" s="53"/>
    </row>
    <row r="703" spans="7:16">
      <c r="G703" s="53"/>
      <c r="P703" s="53"/>
    </row>
    <row r="704" spans="7:16">
      <c r="G704" s="53"/>
      <c r="P704" s="53"/>
    </row>
    <row r="705" spans="7:16">
      <c r="G705" s="53"/>
      <c r="P705" s="53"/>
    </row>
    <row r="706" spans="7:16">
      <c r="G706" s="53"/>
      <c r="P706" s="53"/>
    </row>
    <row r="707" spans="7:16">
      <c r="G707" s="53"/>
      <c r="P707" s="53"/>
    </row>
    <row r="708" spans="7:16">
      <c r="G708" s="53"/>
      <c r="P708" s="53"/>
    </row>
    <row r="709" spans="7:16">
      <c r="G709" s="53"/>
      <c r="P709" s="53"/>
    </row>
    <row r="710" spans="7:16">
      <c r="G710" s="53"/>
      <c r="P710" s="53"/>
    </row>
    <row r="711" spans="7:16">
      <c r="G711" s="53"/>
      <c r="P711" s="53"/>
    </row>
    <row r="712" spans="7:16">
      <c r="G712" s="53"/>
      <c r="P712" s="53"/>
    </row>
    <row r="713" spans="7:16">
      <c r="G713" s="53"/>
      <c r="P713" s="53"/>
    </row>
    <row r="714" spans="7:16">
      <c r="G714" s="53"/>
      <c r="P714" s="53"/>
    </row>
    <row r="715" spans="7:16">
      <c r="G715" s="53"/>
      <c r="P715" s="53"/>
    </row>
    <row r="716" spans="7:16">
      <c r="G716" s="53"/>
      <c r="P716" s="53"/>
    </row>
    <row r="717" spans="7:16">
      <c r="G717" s="53"/>
      <c r="P717" s="53"/>
    </row>
    <row r="718" spans="7:16">
      <c r="G718" s="53"/>
      <c r="P718" s="53"/>
    </row>
    <row r="719" spans="7:16">
      <c r="G719" s="53"/>
      <c r="P719" s="53"/>
    </row>
    <row r="720" spans="7:16">
      <c r="G720" s="53"/>
      <c r="P720" s="53"/>
    </row>
    <row r="721" spans="7:18">
      <c r="G721" s="53"/>
      <c r="P721" s="53"/>
    </row>
    <row r="722" spans="7:18">
      <c r="G722" s="53"/>
      <c r="P722" s="53"/>
    </row>
    <row r="723" spans="7:18">
      <c r="G723" s="53"/>
      <c r="P723" s="53"/>
    </row>
    <row r="724" spans="7:18">
      <c r="G724" s="53"/>
      <c r="P724" s="53"/>
    </row>
    <row r="725" spans="7:18">
      <c r="G725" s="53"/>
      <c r="P725" s="53"/>
    </row>
    <row r="726" spans="7:18">
      <c r="G726" s="53"/>
      <c r="P726" s="53"/>
    </row>
    <row r="727" spans="7:18">
      <c r="G727" s="53"/>
      <c r="P727" s="53"/>
    </row>
    <row r="728" spans="7:18">
      <c r="G728" s="53"/>
      <c r="P728" s="53"/>
    </row>
    <row r="729" spans="7:18">
      <c r="G729" s="53"/>
      <c r="P729" s="53"/>
    </row>
    <row r="730" spans="7:18">
      <c r="G730" s="53"/>
      <c r="P730" s="53"/>
    </row>
    <row r="731" spans="7:18">
      <c r="G731" s="53"/>
      <c r="P731" s="53"/>
    </row>
    <row r="732" spans="7:18">
      <c r="G732" s="53"/>
      <c r="P732" s="53"/>
    </row>
    <row r="733" spans="7:18">
      <c r="G733" s="53"/>
      <c r="P733" s="53"/>
    </row>
    <row r="734" spans="7:18">
      <c r="G734" s="53"/>
      <c r="P734" s="53"/>
      <c r="R734" s="53"/>
    </row>
    <row r="735" spans="7:18">
      <c r="G735" s="53"/>
      <c r="P735" s="53"/>
      <c r="R735" s="53"/>
    </row>
    <row r="736" spans="7:18">
      <c r="G736" s="53"/>
      <c r="P736" s="53"/>
      <c r="R736" s="53"/>
    </row>
    <row r="737" spans="7:18">
      <c r="G737" s="53"/>
      <c r="P737" s="53"/>
      <c r="R737" s="53"/>
    </row>
    <row r="738" spans="7:18">
      <c r="G738" s="53"/>
      <c r="P738" s="53"/>
      <c r="R738" s="53"/>
    </row>
    <row r="739" spans="7:18">
      <c r="G739" s="53"/>
      <c r="P739" s="53"/>
      <c r="R739" s="53"/>
    </row>
    <row r="740" spans="7:18">
      <c r="G740" s="53"/>
      <c r="P740" s="53"/>
      <c r="R740" s="53"/>
    </row>
    <row r="741" spans="7:18">
      <c r="G741" s="53"/>
      <c r="P741" s="53"/>
      <c r="R741" s="53"/>
    </row>
    <row r="742" spans="7:18">
      <c r="G742" s="53"/>
      <c r="P742" s="53"/>
      <c r="R742" s="53"/>
    </row>
    <row r="743" spans="7:18">
      <c r="G743" s="53"/>
      <c r="P743" s="53"/>
      <c r="R743" s="53"/>
    </row>
    <row r="744" spans="7:18">
      <c r="G744" s="53"/>
      <c r="P744" s="53"/>
      <c r="R744" s="53"/>
    </row>
    <row r="745" spans="7:18">
      <c r="G745" s="53"/>
      <c r="P745" s="53"/>
      <c r="R745" s="53"/>
    </row>
    <row r="746" spans="7:18">
      <c r="G746" s="53"/>
      <c r="P746" s="53"/>
      <c r="R746" s="53"/>
    </row>
    <row r="747" spans="7:18">
      <c r="G747" s="53"/>
      <c r="P747" s="53"/>
      <c r="R747" s="53"/>
    </row>
    <row r="748" spans="7:18">
      <c r="G748" s="53"/>
      <c r="P748" s="53"/>
      <c r="R748" s="53"/>
    </row>
    <row r="749" spans="7:18">
      <c r="G749" s="53"/>
      <c r="P749" s="53"/>
      <c r="R749" s="53"/>
    </row>
    <row r="750" spans="7:18">
      <c r="G750" s="53"/>
      <c r="P750" s="53"/>
      <c r="R750" s="53"/>
    </row>
    <row r="751" spans="7:18">
      <c r="G751" s="53"/>
      <c r="P751" s="53"/>
      <c r="R751" s="53"/>
    </row>
    <row r="752" spans="7:18">
      <c r="G752" s="53"/>
      <c r="P752" s="53"/>
      <c r="R752" s="53"/>
    </row>
    <row r="753" spans="7:18">
      <c r="G753" s="53"/>
      <c r="P753" s="53"/>
      <c r="R753" s="53"/>
    </row>
    <row r="754" spans="7:18">
      <c r="G754" s="53"/>
      <c r="P754" s="53"/>
      <c r="R754" s="53"/>
    </row>
    <row r="755" spans="7:18">
      <c r="G755" s="53"/>
      <c r="P755" s="53"/>
      <c r="R755" s="53"/>
    </row>
    <row r="756" spans="7:18">
      <c r="G756" s="53"/>
      <c r="P756" s="53"/>
      <c r="R756" s="53"/>
    </row>
    <row r="757" spans="7:18">
      <c r="G757" s="53"/>
      <c r="P757" s="53"/>
      <c r="R757" s="53"/>
    </row>
    <row r="758" spans="7:18">
      <c r="G758" s="53"/>
      <c r="P758" s="53"/>
      <c r="R758" s="53"/>
    </row>
    <row r="759" spans="7:18">
      <c r="G759" s="53"/>
      <c r="P759" s="53"/>
      <c r="R759" s="53"/>
    </row>
    <row r="760" spans="7:18">
      <c r="G760" s="53"/>
      <c r="P760" s="53"/>
      <c r="R760" s="53"/>
    </row>
    <row r="761" spans="7:18">
      <c r="G761" s="53"/>
      <c r="P761" s="53"/>
      <c r="R761" s="53"/>
    </row>
    <row r="762" spans="7:18">
      <c r="G762" s="53"/>
      <c r="P762" s="53"/>
      <c r="R762" s="53"/>
    </row>
    <row r="763" spans="7:18">
      <c r="G763" s="53"/>
      <c r="P763" s="53"/>
      <c r="R763" s="53"/>
    </row>
    <row r="764" spans="7:18">
      <c r="G764" s="53"/>
      <c r="P764" s="53"/>
      <c r="R764" s="53"/>
    </row>
    <row r="765" spans="7:18">
      <c r="G765" s="53"/>
      <c r="P765" s="53"/>
      <c r="R765" s="53"/>
    </row>
    <row r="766" spans="7:18">
      <c r="G766" s="53"/>
      <c r="P766" s="53"/>
      <c r="R766" s="53"/>
    </row>
    <row r="767" spans="7:18">
      <c r="G767" s="53"/>
      <c r="P767" s="53"/>
      <c r="R767" s="53"/>
    </row>
    <row r="768" spans="7:18">
      <c r="G768" s="53"/>
      <c r="P768" s="53"/>
      <c r="R768" s="53"/>
    </row>
    <row r="769" spans="7:18">
      <c r="G769" s="53"/>
      <c r="P769" s="53"/>
      <c r="R769" s="53"/>
    </row>
    <row r="770" spans="7:18">
      <c r="G770" s="53"/>
      <c r="P770" s="53"/>
      <c r="R770" s="53"/>
    </row>
    <row r="771" spans="7:18">
      <c r="G771" s="53"/>
      <c r="P771" s="53"/>
      <c r="R771" s="53"/>
    </row>
    <row r="772" spans="7:18">
      <c r="G772" s="53"/>
      <c r="P772" s="53"/>
      <c r="R772" s="53"/>
    </row>
    <row r="773" spans="7:18">
      <c r="G773" s="53"/>
      <c r="P773" s="53"/>
      <c r="R773" s="53"/>
    </row>
    <row r="774" spans="7:18">
      <c r="G774" s="53"/>
      <c r="P774" s="53"/>
      <c r="R774" s="53"/>
    </row>
    <row r="775" spans="7:18">
      <c r="G775" s="53"/>
      <c r="P775" s="53"/>
      <c r="R775" s="53"/>
    </row>
    <row r="776" spans="7:18">
      <c r="G776" s="53"/>
      <c r="P776" s="53"/>
      <c r="R776" s="53"/>
    </row>
    <row r="777" spans="7:18">
      <c r="G777" s="53"/>
      <c r="P777" s="53"/>
      <c r="R777" s="53"/>
    </row>
    <row r="778" spans="7:18">
      <c r="G778" s="53"/>
      <c r="P778" s="53"/>
      <c r="R778" s="53"/>
    </row>
    <row r="779" spans="7:18">
      <c r="G779" s="53"/>
      <c r="P779" s="53"/>
      <c r="R779" s="53"/>
    </row>
    <row r="780" spans="7:18">
      <c r="G780" s="53"/>
      <c r="P780" s="53"/>
      <c r="R780" s="53"/>
    </row>
    <row r="781" spans="7:18">
      <c r="G781" s="53"/>
      <c r="P781" s="53"/>
      <c r="R781" s="53"/>
    </row>
    <row r="782" spans="7:18">
      <c r="G782" s="53"/>
      <c r="P782" s="53"/>
      <c r="R782" s="53"/>
    </row>
    <row r="783" spans="7:18">
      <c r="G783" s="53"/>
      <c r="P783" s="53"/>
      <c r="R783" s="53"/>
    </row>
    <row r="784" spans="7:18">
      <c r="G784" s="53"/>
      <c r="P784" s="53"/>
      <c r="R784" s="53"/>
    </row>
    <row r="785" spans="7:18">
      <c r="G785" s="53"/>
      <c r="P785" s="53"/>
      <c r="R785" s="53"/>
    </row>
    <row r="786" spans="7:18">
      <c r="G786" s="53"/>
      <c r="P786" s="53"/>
      <c r="R786" s="53"/>
    </row>
    <row r="787" spans="7:18">
      <c r="G787" s="53"/>
      <c r="P787" s="53"/>
      <c r="R787" s="53"/>
    </row>
    <row r="788" spans="7:18">
      <c r="G788" s="53"/>
      <c r="P788" s="53"/>
      <c r="R788" s="53"/>
    </row>
    <row r="789" spans="7:18">
      <c r="G789" s="53"/>
      <c r="P789" s="53"/>
      <c r="R789" s="53"/>
    </row>
    <row r="790" spans="7:18">
      <c r="G790" s="53"/>
      <c r="P790" s="53"/>
      <c r="R790" s="53"/>
    </row>
    <row r="791" spans="7:18">
      <c r="G791" s="53"/>
      <c r="P791" s="53"/>
      <c r="R791" s="53"/>
    </row>
    <row r="792" spans="7:18">
      <c r="G792" s="53"/>
      <c r="P792" s="53"/>
      <c r="R792" s="53"/>
    </row>
    <row r="793" spans="7:18">
      <c r="G793" s="53"/>
      <c r="P793" s="53"/>
      <c r="R793" s="53"/>
    </row>
    <row r="794" spans="7:18">
      <c r="G794" s="53"/>
      <c r="P794" s="53"/>
      <c r="R794" s="53"/>
    </row>
    <row r="795" spans="7:18">
      <c r="G795" s="53"/>
      <c r="P795" s="53"/>
      <c r="R795" s="53"/>
    </row>
    <row r="796" spans="7:18">
      <c r="G796" s="53"/>
      <c r="P796" s="53"/>
      <c r="R796" s="53"/>
    </row>
    <row r="797" spans="7:18">
      <c r="G797" s="53"/>
      <c r="P797" s="53"/>
      <c r="R797" s="53"/>
    </row>
    <row r="798" spans="7:18">
      <c r="G798" s="53"/>
      <c r="P798" s="53"/>
      <c r="R798" s="53"/>
    </row>
    <row r="799" spans="7:18">
      <c r="G799" s="53"/>
      <c r="P799" s="53"/>
      <c r="R799" s="53"/>
    </row>
    <row r="800" spans="7:18">
      <c r="G800" s="53"/>
      <c r="P800" s="53"/>
      <c r="R800" s="53"/>
    </row>
    <row r="801" spans="7:18">
      <c r="G801" s="53"/>
      <c r="P801" s="53"/>
      <c r="R801" s="53"/>
    </row>
    <row r="802" spans="7:18">
      <c r="G802" s="53"/>
      <c r="P802" s="53"/>
      <c r="R802" s="53"/>
    </row>
    <row r="803" spans="7:18">
      <c r="G803" s="53"/>
      <c r="P803" s="53"/>
      <c r="R803" s="53"/>
    </row>
    <row r="804" spans="7:18">
      <c r="G804" s="53"/>
      <c r="P804" s="53"/>
      <c r="R804" s="53"/>
    </row>
    <row r="805" spans="7:18">
      <c r="G805" s="53"/>
      <c r="P805" s="53"/>
      <c r="R805" s="53"/>
    </row>
    <row r="806" spans="7:18">
      <c r="G806" s="53"/>
      <c r="P806" s="53"/>
      <c r="R806" s="53"/>
    </row>
    <row r="807" spans="7:18">
      <c r="G807" s="53"/>
      <c r="P807" s="53"/>
      <c r="R807" s="53"/>
    </row>
    <row r="808" spans="7:18">
      <c r="G808" s="53"/>
      <c r="P808" s="53"/>
      <c r="R808" s="53"/>
    </row>
    <row r="809" spans="7:18">
      <c r="G809" s="53"/>
      <c r="P809" s="53"/>
      <c r="R809" s="53"/>
    </row>
    <row r="810" spans="7:18">
      <c r="G810" s="53"/>
      <c r="P810" s="53"/>
      <c r="R810" s="53"/>
    </row>
    <row r="811" spans="7:18">
      <c r="G811" s="53"/>
      <c r="P811" s="53"/>
      <c r="R811" s="53"/>
    </row>
    <row r="812" spans="7:18">
      <c r="G812" s="53"/>
      <c r="P812" s="53"/>
      <c r="R812" s="53"/>
    </row>
    <row r="813" spans="7:18">
      <c r="G813" s="53"/>
      <c r="P813" s="53"/>
      <c r="R813" s="53"/>
    </row>
    <row r="814" spans="7:18">
      <c r="G814" s="53"/>
      <c r="P814" s="53"/>
      <c r="R814" s="53"/>
    </row>
    <row r="815" spans="7:18">
      <c r="G815" s="53"/>
      <c r="P815" s="53"/>
      <c r="R815" s="53"/>
    </row>
    <row r="816" spans="7:18">
      <c r="G816" s="53"/>
      <c r="P816" s="53"/>
      <c r="R816" s="53"/>
    </row>
    <row r="817" spans="7:18">
      <c r="G817" s="53"/>
      <c r="P817" s="53"/>
      <c r="R817" s="53"/>
    </row>
    <row r="818" spans="7:18">
      <c r="G818" s="53"/>
      <c r="P818" s="53"/>
      <c r="R818" s="53"/>
    </row>
    <row r="819" spans="7:18">
      <c r="G819" s="53"/>
      <c r="P819" s="53"/>
      <c r="R819" s="53"/>
    </row>
    <row r="820" spans="7:18">
      <c r="G820" s="53"/>
      <c r="P820" s="53"/>
      <c r="R820" s="53"/>
    </row>
    <row r="821" spans="7:18">
      <c r="G821" s="53"/>
      <c r="P821" s="53"/>
      <c r="R821" s="53"/>
    </row>
    <row r="822" spans="7:18">
      <c r="G822" s="53"/>
      <c r="P822" s="53"/>
      <c r="R822" s="53"/>
    </row>
    <row r="823" spans="7:18">
      <c r="G823" s="53"/>
      <c r="P823" s="53"/>
      <c r="R823" s="53"/>
    </row>
    <row r="824" spans="7:18">
      <c r="G824" s="53"/>
      <c r="P824" s="53"/>
      <c r="R824" s="53"/>
    </row>
    <row r="825" spans="7:18">
      <c r="G825" s="53"/>
      <c r="P825" s="53"/>
      <c r="R825" s="53"/>
    </row>
    <row r="826" spans="7:18">
      <c r="G826" s="53"/>
      <c r="P826" s="53"/>
      <c r="R826" s="53"/>
    </row>
    <row r="827" spans="7:18">
      <c r="G827" s="53"/>
      <c r="P827" s="53"/>
      <c r="R827" s="53"/>
    </row>
    <row r="828" spans="7:18">
      <c r="G828" s="53"/>
      <c r="P828" s="53"/>
      <c r="R828" s="53"/>
    </row>
    <row r="829" spans="7:18">
      <c r="G829" s="53"/>
      <c r="P829" s="53"/>
      <c r="R829" s="53"/>
    </row>
    <row r="830" spans="7:18">
      <c r="G830" s="53"/>
      <c r="P830" s="53"/>
      <c r="R830" s="53"/>
    </row>
    <row r="831" spans="7:18">
      <c r="G831" s="53"/>
      <c r="P831" s="53"/>
      <c r="R831" s="53"/>
    </row>
    <row r="832" spans="7:18">
      <c r="G832" s="53"/>
      <c r="P832" s="53"/>
      <c r="R832" s="53"/>
    </row>
    <row r="833" spans="7:18">
      <c r="G833" s="53"/>
      <c r="P833" s="53"/>
      <c r="R833" s="53"/>
    </row>
    <row r="834" spans="7:18">
      <c r="G834" s="53"/>
      <c r="P834" s="53"/>
      <c r="R834" s="53"/>
    </row>
    <row r="835" spans="7:18">
      <c r="G835" s="53"/>
      <c r="P835" s="53"/>
      <c r="R835" s="53"/>
    </row>
    <row r="836" spans="7:18">
      <c r="G836" s="53"/>
      <c r="P836" s="53"/>
      <c r="R836" s="53"/>
    </row>
    <row r="837" spans="7:18">
      <c r="G837" s="53"/>
      <c r="P837" s="53"/>
      <c r="R837" s="53"/>
    </row>
    <row r="838" spans="7:18">
      <c r="G838" s="53"/>
      <c r="P838" s="53"/>
      <c r="R838" s="53"/>
    </row>
    <row r="839" spans="7:18">
      <c r="G839" s="53"/>
      <c r="P839" s="53"/>
      <c r="R839" s="53"/>
    </row>
    <row r="840" spans="7:18">
      <c r="G840" s="53"/>
      <c r="P840" s="53"/>
      <c r="R840" s="53"/>
    </row>
    <row r="841" spans="7:18">
      <c r="G841" s="53"/>
      <c r="P841" s="53"/>
      <c r="R841" s="53"/>
    </row>
    <row r="842" spans="7:18">
      <c r="G842" s="53"/>
      <c r="P842" s="53"/>
      <c r="R842" s="53"/>
    </row>
    <row r="843" spans="7:18">
      <c r="G843" s="53"/>
      <c r="P843" s="53"/>
      <c r="R843" s="53"/>
    </row>
    <row r="844" spans="7:18">
      <c r="G844" s="53"/>
      <c r="P844" s="53"/>
      <c r="R844" s="53"/>
    </row>
    <row r="845" spans="7:18">
      <c r="G845" s="53"/>
      <c r="P845" s="53"/>
      <c r="R845" s="53"/>
    </row>
    <row r="846" spans="7:18">
      <c r="G846" s="53"/>
      <c r="P846" s="53"/>
      <c r="R846" s="53"/>
    </row>
    <row r="847" spans="7:18">
      <c r="G847" s="53"/>
      <c r="P847" s="53"/>
      <c r="R847" s="53"/>
    </row>
    <row r="848" spans="7:18">
      <c r="G848" s="53"/>
      <c r="P848" s="53"/>
      <c r="R848" s="53"/>
    </row>
    <row r="849" spans="7:18">
      <c r="G849" s="53"/>
      <c r="P849" s="53"/>
      <c r="R849" s="53"/>
    </row>
    <row r="850" spans="7:18">
      <c r="G850" s="53"/>
      <c r="P850" s="53"/>
      <c r="R850" s="53"/>
    </row>
    <row r="851" spans="7:18">
      <c r="G851" s="53"/>
      <c r="P851" s="53"/>
      <c r="R851" s="53"/>
    </row>
    <row r="852" spans="7:18">
      <c r="G852" s="53"/>
      <c r="P852" s="53"/>
      <c r="R852" s="53"/>
    </row>
    <row r="853" spans="7:18">
      <c r="G853" s="53"/>
      <c r="P853" s="53"/>
      <c r="R853" s="53"/>
    </row>
    <row r="854" spans="7:18">
      <c r="G854" s="53"/>
      <c r="P854" s="53"/>
      <c r="R854" s="53"/>
    </row>
    <row r="855" spans="7:18">
      <c r="G855" s="53"/>
      <c r="P855" s="53"/>
      <c r="R855" s="53"/>
    </row>
    <row r="856" spans="7:18">
      <c r="G856" s="53"/>
      <c r="P856" s="53"/>
      <c r="R856" s="53"/>
    </row>
    <row r="857" spans="7:18">
      <c r="G857" s="53"/>
      <c r="P857" s="53"/>
      <c r="R857" s="53"/>
    </row>
    <row r="858" spans="7:18">
      <c r="G858" s="53"/>
      <c r="P858" s="53"/>
      <c r="R858" s="53"/>
    </row>
    <row r="859" spans="7:18">
      <c r="G859" s="53"/>
      <c r="P859" s="53"/>
      <c r="R859" s="53"/>
    </row>
    <row r="860" spans="7:18">
      <c r="G860" s="53"/>
      <c r="P860" s="53"/>
      <c r="R860" s="53"/>
    </row>
    <row r="861" spans="7:18">
      <c r="G861" s="53"/>
      <c r="P861" s="53"/>
      <c r="R861" s="53"/>
    </row>
    <row r="862" spans="7:18">
      <c r="G862" s="53"/>
      <c r="P862" s="53"/>
      <c r="R862" s="53"/>
    </row>
    <row r="863" spans="7:18">
      <c r="G863" s="53"/>
      <c r="P863" s="53"/>
      <c r="R863" s="53"/>
    </row>
    <row r="864" spans="7:18">
      <c r="G864" s="53"/>
      <c r="P864" s="53"/>
      <c r="R864" s="53"/>
    </row>
    <row r="865" spans="7:18">
      <c r="G865" s="53"/>
      <c r="P865" s="53"/>
      <c r="R865" s="53"/>
    </row>
    <row r="866" spans="7:18">
      <c r="G866" s="53"/>
      <c r="P866" s="53"/>
      <c r="R866" s="53"/>
    </row>
    <row r="867" spans="7:18">
      <c r="G867" s="53"/>
      <c r="P867" s="53"/>
      <c r="R867" s="53"/>
    </row>
    <row r="868" spans="7:18">
      <c r="G868" s="53"/>
      <c r="P868" s="53"/>
      <c r="R868" s="53"/>
    </row>
    <row r="869" spans="7:18">
      <c r="G869" s="53"/>
      <c r="P869" s="53"/>
      <c r="R869" s="53"/>
    </row>
    <row r="870" spans="7:18">
      <c r="G870" s="53"/>
      <c r="P870" s="53"/>
      <c r="R870" s="53"/>
    </row>
    <row r="871" spans="7:18">
      <c r="G871" s="53"/>
      <c r="P871" s="53"/>
      <c r="R871" s="53"/>
    </row>
    <row r="872" spans="7:18">
      <c r="G872" s="53"/>
      <c r="P872" s="53"/>
      <c r="R872" s="53"/>
    </row>
    <row r="873" spans="7:18">
      <c r="G873" s="53"/>
      <c r="P873" s="53"/>
      <c r="R873" s="53"/>
    </row>
    <row r="874" spans="7:18">
      <c r="G874" s="53"/>
      <c r="P874" s="53"/>
      <c r="R874" s="53"/>
    </row>
    <row r="875" spans="7:18">
      <c r="G875" s="53"/>
      <c r="P875" s="53"/>
      <c r="R875" s="53"/>
    </row>
    <row r="876" spans="7:18">
      <c r="G876" s="53"/>
      <c r="P876" s="53"/>
      <c r="R876" s="53"/>
    </row>
    <row r="877" spans="7:18">
      <c r="G877" s="53"/>
      <c r="P877" s="53"/>
      <c r="R877" s="53"/>
    </row>
    <row r="878" spans="7:18">
      <c r="G878" s="53"/>
      <c r="P878" s="53"/>
      <c r="R878" s="53"/>
    </row>
    <row r="879" spans="7:18">
      <c r="G879" s="53"/>
      <c r="P879" s="53"/>
      <c r="R879" s="53"/>
    </row>
    <row r="880" spans="7:18">
      <c r="G880" s="53"/>
      <c r="P880" s="53"/>
      <c r="R880" s="53"/>
    </row>
    <row r="881" spans="7:18">
      <c r="G881" s="53"/>
      <c r="P881" s="53"/>
      <c r="R881" s="53"/>
    </row>
    <row r="882" spans="7:18">
      <c r="G882" s="53"/>
      <c r="P882" s="53"/>
      <c r="R882" s="53"/>
    </row>
    <row r="883" spans="7:18">
      <c r="G883" s="53"/>
      <c r="P883" s="53"/>
      <c r="R883" s="53"/>
    </row>
    <row r="884" spans="7:18">
      <c r="G884" s="53"/>
      <c r="P884" s="53"/>
      <c r="R884" s="53"/>
    </row>
    <row r="885" spans="7:18">
      <c r="G885" s="53"/>
      <c r="P885" s="53"/>
      <c r="R885" s="53"/>
    </row>
    <row r="886" spans="7:18">
      <c r="G886" s="53"/>
      <c r="P886" s="53"/>
      <c r="R886" s="53"/>
    </row>
    <row r="887" spans="7:18">
      <c r="G887" s="53"/>
      <c r="P887" s="53"/>
      <c r="R887" s="53"/>
    </row>
    <row r="888" spans="7:18">
      <c r="G888" s="53"/>
      <c r="P888" s="53"/>
      <c r="R888" s="53"/>
    </row>
    <row r="889" spans="7:18">
      <c r="G889" s="53"/>
      <c r="P889" s="53"/>
      <c r="R889" s="53"/>
    </row>
    <row r="890" spans="7:18">
      <c r="G890" s="53"/>
      <c r="P890" s="53"/>
      <c r="R890" s="53"/>
    </row>
    <row r="891" spans="7:18">
      <c r="G891" s="53"/>
      <c r="P891" s="53"/>
      <c r="R891" s="53"/>
    </row>
    <row r="892" spans="7:18">
      <c r="G892" s="53"/>
      <c r="P892" s="53"/>
      <c r="R892" s="53"/>
    </row>
    <row r="893" spans="7:18">
      <c r="G893" s="53"/>
      <c r="P893" s="53"/>
      <c r="R893" s="53"/>
    </row>
    <row r="894" spans="7:18">
      <c r="G894" s="53"/>
      <c r="P894" s="53"/>
      <c r="R894" s="53"/>
    </row>
    <row r="895" spans="7:18">
      <c r="G895" s="53"/>
      <c r="P895" s="53"/>
      <c r="R895" s="53"/>
    </row>
    <row r="896" spans="7:18">
      <c r="G896" s="53"/>
      <c r="P896" s="53"/>
      <c r="R896" s="53"/>
    </row>
    <row r="897" spans="7:18">
      <c r="G897" s="53"/>
      <c r="P897" s="53"/>
      <c r="R897" s="53"/>
    </row>
    <row r="898" spans="7:18">
      <c r="G898" s="53"/>
      <c r="P898" s="53"/>
      <c r="R898" s="53"/>
    </row>
    <row r="899" spans="7:18">
      <c r="G899" s="53"/>
      <c r="P899" s="53"/>
      <c r="R899" s="53"/>
    </row>
    <row r="900" spans="7:18">
      <c r="G900" s="53"/>
      <c r="P900" s="53"/>
      <c r="R900" s="53"/>
    </row>
    <row r="901" spans="7:18">
      <c r="G901" s="53"/>
      <c r="P901" s="53"/>
      <c r="R901" s="53"/>
    </row>
    <row r="902" spans="7:18">
      <c r="G902" s="53"/>
      <c r="P902" s="53"/>
      <c r="R902" s="53"/>
    </row>
    <row r="903" spans="7:18">
      <c r="G903" s="53"/>
      <c r="P903" s="53"/>
      <c r="R903" s="53"/>
    </row>
    <row r="904" spans="7:18">
      <c r="G904" s="53"/>
      <c r="P904" s="53"/>
      <c r="R904" s="53"/>
    </row>
    <row r="905" spans="7:18">
      <c r="G905" s="53"/>
      <c r="P905" s="53"/>
      <c r="R905" s="53"/>
    </row>
    <row r="906" spans="7:18">
      <c r="G906" s="53"/>
      <c r="P906" s="53"/>
      <c r="R906" s="53"/>
    </row>
    <row r="907" spans="7:18">
      <c r="G907" s="53"/>
      <c r="P907" s="53"/>
      <c r="R907" s="53"/>
    </row>
    <row r="908" spans="7:18">
      <c r="G908" s="53"/>
      <c r="P908" s="53"/>
      <c r="R908" s="53"/>
    </row>
    <row r="909" spans="7:18">
      <c r="G909" s="53"/>
      <c r="P909" s="53"/>
      <c r="R909" s="53"/>
    </row>
    <row r="910" spans="7:18">
      <c r="G910" s="53"/>
      <c r="P910" s="53"/>
      <c r="R910" s="53"/>
    </row>
    <row r="911" spans="7:18">
      <c r="G911" s="53"/>
      <c r="P911" s="53"/>
      <c r="R911" s="53"/>
    </row>
    <row r="912" spans="7:18">
      <c r="G912" s="53"/>
      <c r="P912" s="53"/>
      <c r="R912" s="53"/>
    </row>
    <row r="913" spans="7:18">
      <c r="G913" s="53"/>
      <c r="P913" s="53"/>
      <c r="R913" s="53"/>
    </row>
    <row r="914" spans="7:18">
      <c r="G914" s="53"/>
      <c r="P914" s="53"/>
      <c r="R914" s="53"/>
    </row>
    <row r="915" spans="7:18">
      <c r="G915" s="53"/>
      <c r="P915" s="53"/>
      <c r="R915" s="53"/>
    </row>
    <row r="916" spans="7:18">
      <c r="G916" s="53"/>
      <c r="P916" s="53"/>
      <c r="R916" s="53"/>
    </row>
    <row r="917" spans="7:18">
      <c r="G917" s="53"/>
      <c r="P917" s="53"/>
      <c r="R917" s="53"/>
    </row>
    <row r="918" spans="7:18">
      <c r="G918" s="53"/>
      <c r="P918" s="53"/>
      <c r="R918" s="53"/>
    </row>
    <row r="919" spans="7:18">
      <c r="G919" s="53"/>
      <c r="P919" s="53"/>
      <c r="R919" s="53"/>
    </row>
    <row r="920" spans="7:18">
      <c r="G920" s="53"/>
      <c r="P920" s="53"/>
      <c r="R920" s="53"/>
    </row>
    <row r="921" spans="7:18">
      <c r="G921" s="53"/>
      <c r="P921" s="53"/>
      <c r="R921" s="53"/>
    </row>
    <row r="922" spans="7:18">
      <c r="G922" s="53"/>
      <c r="P922" s="53"/>
      <c r="R922" s="53"/>
    </row>
    <row r="923" spans="7:18">
      <c r="G923" s="53"/>
      <c r="P923" s="53"/>
      <c r="R923" s="53"/>
    </row>
    <row r="924" spans="7:18">
      <c r="G924" s="53"/>
      <c r="P924" s="53"/>
      <c r="R924" s="53"/>
    </row>
    <row r="925" spans="7:18">
      <c r="G925" s="53"/>
      <c r="P925" s="53"/>
      <c r="R925" s="53"/>
    </row>
    <row r="926" spans="7:18">
      <c r="G926" s="53"/>
      <c r="P926" s="53"/>
      <c r="R926" s="53"/>
    </row>
    <row r="927" spans="7:18">
      <c r="G927" s="53"/>
      <c r="P927" s="53"/>
      <c r="R927" s="53"/>
    </row>
    <row r="928" spans="7:18">
      <c r="G928" s="53"/>
      <c r="P928" s="53"/>
      <c r="R928" s="53"/>
    </row>
    <row r="929" spans="7:18">
      <c r="G929" s="53"/>
      <c r="P929" s="53"/>
      <c r="R929" s="53"/>
    </row>
    <row r="930" spans="7:18">
      <c r="G930" s="53"/>
      <c r="P930" s="53"/>
      <c r="R930" s="53"/>
    </row>
    <row r="931" spans="7:18">
      <c r="G931" s="53"/>
      <c r="P931" s="53"/>
      <c r="R931" s="53"/>
    </row>
    <row r="932" spans="7:18">
      <c r="G932" s="53"/>
      <c r="P932" s="53"/>
      <c r="R932" s="53"/>
    </row>
    <row r="933" spans="7:18">
      <c r="G933" s="53"/>
      <c r="P933" s="53"/>
      <c r="R933" s="53"/>
    </row>
    <row r="934" spans="7:18">
      <c r="G934" s="53"/>
      <c r="P934" s="53"/>
      <c r="R934" s="53"/>
    </row>
    <row r="935" spans="7:18">
      <c r="G935" s="53"/>
      <c r="P935" s="53"/>
      <c r="R935" s="53"/>
    </row>
    <row r="936" spans="7:18">
      <c r="G936" s="53"/>
      <c r="P936" s="53"/>
      <c r="R936" s="53"/>
    </row>
    <row r="937" spans="7:18">
      <c r="G937" s="53"/>
      <c r="P937" s="53"/>
      <c r="R937" s="53"/>
    </row>
    <row r="938" spans="7:18">
      <c r="G938" s="53"/>
      <c r="P938" s="53"/>
      <c r="R938" s="53"/>
    </row>
    <row r="939" spans="7:18">
      <c r="G939" s="53"/>
      <c r="P939" s="53"/>
      <c r="R939" s="53"/>
    </row>
    <row r="940" spans="7:18">
      <c r="G940" s="53"/>
      <c r="P940" s="53"/>
      <c r="R940" s="53"/>
    </row>
    <row r="941" spans="7:18">
      <c r="G941" s="53"/>
      <c r="P941" s="53"/>
      <c r="R941" s="53"/>
    </row>
    <row r="942" spans="7:18">
      <c r="G942" s="53"/>
      <c r="P942" s="53"/>
      <c r="R942" s="53"/>
    </row>
    <row r="943" spans="7:18">
      <c r="G943" s="53"/>
      <c r="P943" s="53"/>
      <c r="R943" s="53"/>
    </row>
    <row r="944" spans="7:18">
      <c r="G944" s="53"/>
      <c r="P944" s="53"/>
      <c r="R944" s="53"/>
    </row>
    <row r="945" spans="7:18">
      <c r="G945" s="53"/>
      <c r="P945" s="53"/>
      <c r="R945" s="53"/>
    </row>
    <row r="946" spans="7:18">
      <c r="G946" s="53"/>
      <c r="P946" s="53"/>
      <c r="R946" s="53"/>
    </row>
    <row r="947" spans="7:18">
      <c r="G947" s="53"/>
      <c r="P947" s="53"/>
      <c r="R947" s="53"/>
    </row>
    <row r="948" spans="7:18">
      <c r="G948" s="53"/>
      <c r="P948" s="53"/>
      <c r="R948" s="53"/>
    </row>
    <row r="949" spans="7:18">
      <c r="G949" s="53"/>
      <c r="P949" s="53"/>
      <c r="R949" s="53"/>
    </row>
    <row r="950" spans="7:18">
      <c r="G950" s="53"/>
      <c r="P950" s="53"/>
      <c r="R950" s="53"/>
    </row>
    <row r="951" spans="7:18">
      <c r="G951" s="53"/>
      <c r="P951" s="53"/>
      <c r="R951" s="53"/>
    </row>
    <row r="952" spans="7:18">
      <c r="G952" s="53"/>
      <c r="P952" s="53"/>
      <c r="R952" s="53"/>
    </row>
    <row r="953" spans="7:18">
      <c r="G953" s="53"/>
      <c r="P953" s="53"/>
      <c r="R953" s="53"/>
    </row>
    <row r="954" spans="7:18">
      <c r="G954" s="53"/>
      <c r="P954" s="53"/>
      <c r="R954" s="53"/>
    </row>
    <row r="955" spans="7:18">
      <c r="G955" s="53"/>
      <c r="P955" s="53"/>
      <c r="R955" s="53"/>
    </row>
    <row r="956" spans="7:18">
      <c r="G956" s="53"/>
      <c r="P956" s="53"/>
      <c r="R956" s="53"/>
    </row>
    <row r="957" spans="7:18">
      <c r="G957" s="53"/>
      <c r="P957" s="53"/>
      <c r="R957" s="53"/>
    </row>
    <row r="958" spans="7:18">
      <c r="G958" s="53"/>
      <c r="P958" s="53"/>
      <c r="R958" s="53"/>
    </row>
    <row r="959" spans="7:18">
      <c r="G959" s="53"/>
      <c r="P959" s="53"/>
      <c r="R959" s="53"/>
    </row>
    <row r="960" spans="7:18">
      <c r="G960" s="53"/>
      <c r="P960" s="53"/>
      <c r="R960" s="53"/>
    </row>
    <row r="961" spans="7:18">
      <c r="G961" s="53"/>
      <c r="P961" s="53"/>
      <c r="R961" s="53"/>
    </row>
    <row r="962" spans="7:18">
      <c r="G962" s="53"/>
      <c r="P962" s="53"/>
      <c r="R962" s="53"/>
    </row>
    <row r="963" spans="7:18">
      <c r="G963" s="53"/>
      <c r="P963" s="53"/>
      <c r="R963" s="53"/>
    </row>
    <row r="964" spans="7:18">
      <c r="G964" s="53"/>
      <c r="P964" s="53"/>
      <c r="R964" s="53"/>
    </row>
    <row r="965" spans="7:18">
      <c r="G965" s="53"/>
      <c r="P965" s="53"/>
      <c r="R965" s="53"/>
    </row>
    <row r="966" spans="7:18">
      <c r="G966" s="53"/>
      <c r="P966" s="53"/>
      <c r="R966" s="53"/>
    </row>
    <row r="967" spans="7:18">
      <c r="G967" s="53"/>
      <c r="P967" s="53"/>
      <c r="R967" s="53"/>
    </row>
    <row r="968" spans="7:18">
      <c r="G968" s="53"/>
      <c r="P968" s="53"/>
      <c r="R968" s="53"/>
    </row>
    <row r="969" spans="7:18">
      <c r="G969" s="53"/>
      <c r="P969" s="53"/>
      <c r="R969" s="53"/>
    </row>
    <row r="970" spans="7:18">
      <c r="G970" s="53"/>
      <c r="P970" s="53"/>
      <c r="R970" s="53"/>
    </row>
    <row r="971" spans="7:18">
      <c r="G971" s="53"/>
      <c r="P971" s="53"/>
      <c r="R971" s="53"/>
    </row>
    <row r="972" spans="7:18">
      <c r="G972" s="53"/>
      <c r="P972" s="53"/>
      <c r="R972" s="53"/>
    </row>
    <row r="973" spans="7:18">
      <c r="G973" s="53"/>
      <c r="P973" s="53"/>
      <c r="R973" s="53"/>
    </row>
    <row r="974" spans="7:18">
      <c r="G974" s="53"/>
      <c r="P974" s="53"/>
      <c r="R974" s="53"/>
    </row>
    <row r="975" spans="7:18">
      <c r="G975" s="53"/>
      <c r="P975" s="53"/>
      <c r="R975" s="53"/>
    </row>
    <row r="976" spans="7:18">
      <c r="G976" s="53"/>
      <c r="P976" s="53"/>
      <c r="R976" s="53"/>
    </row>
    <row r="977" spans="7:18">
      <c r="G977" s="53"/>
      <c r="P977" s="53"/>
      <c r="R977" s="53"/>
    </row>
    <row r="978" spans="7:18">
      <c r="G978" s="53"/>
      <c r="P978" s="53"/>
      <c r="R978" s="53"/>
    </row>
    <row r="979" spans="7:18">
      <c r="G979" s="53"/>
      <c r="P979" s="53"/>
      <c r="R979" s="53"/>
    </row>
    <row r="980" spans="7:18">
      <c r="G980" s="53"/>
      <c r="P980" s="53"/>
      <c r="R980" s="53"/>
    </row>
    <row r="981" spans="7:18">
      <c r="G981" s="53"/>
      <c r="P981" s="53"/>
      <c r="R981" s="53"/>
    </row>
    <row r="982" spans="7:18">
      <c r="G982" s="53"/>
      <c r="P982" s="53"/>
      <c r="R982" s="53"/>
    </row>
    <row r="983" spans="7:18">
      <c r="G983" s="53"/>
      <c r="P983" s="53"/>
      <c r="R983" s="53"/>
    </row>
    <row r="984" spans="7:18">
      <c r="G984" s="53"/>
      <c r="P984" s="53"/>
      <c r="R984" s="53"/>
    </row>
    <row r="985" spans="7:18">
      <c r="G985" s="53"/>
      <c r="P985" s="53"/>
      <c r="R985" s="53"/>
    </row>
    <row r="986" spans="7:18">
      <c r="G986" s="53"/>
      <c r="P986" s="53"/>
      <c r="R986" s="53"/>
    </row>
    <row r="987" spans="7:18">
      <c r="G987" s="53"/>
      <c r="P987" s="53"/>
      <c r="R987" s="53"/>
    </row>
    <row r="988" spans="7:18">
      <c r="G988" s="53"/>
      <c r="P988" s="53"/>
      <c r="R988" s="53"/>
    </row>
    <row r="989" spans="7:18">
      <c r="G989" s="53"/>
      <c r="P989" s="53"/>
      <c r="R989" s="53"/>
    </row>
    <row r="990" spans="7:18">
      <c r="G990" s="53"/>
      <c r="P990" s="53"/>
      <c r="R990" s="53"/>
    </row>
    <row r="991" spans="7:18">
      <c r="G991" s="53"/>
      <c r="P991" s="53"/>
      <c r="R991" s="53"/>
    </row>
    <row r="992" spans="7:18">
      <c r="G992" s="53"/>
      <c r="P992" s="53"/>
      <c r="R992" s="53"/>
    </row>
    <row r="993" spans="7:18">
      <c r="G993" s="53"/>
      <c r="P993" s="53"/>
      <c r="R993" s="53"/>
    </row>
    <row r="994" spans="7:18">
      <c r="G994" s="53"/>
      <c r="P994" s="53"/>
      <c r="R994" s="53"/>
    </row>
    <row r="995" spans="7:18">
      <c r="G995" s="53"/>
      <c r="P995" s="53"/>
      <c r="R995" s="53"/>
    </row>
    <row r="996" spans="7:18">
      <c r="G996" s="53"/>
      <c r="P996" s="53"/>
      <c r="R996" s="53"/>
    </row>
    <row r="997" spans="7:18">
      <c r="G997" s="53"/>
      <c r="P997" s="53"/>
      <c r="R997" s="53"/>
    </row>
    <row r="998" spans="7:18">
      <c r="G998" s="53"/>
      <c r="P998" s="53"/>
      <c r="R998" s="53"/>
    </row>
    <row r="999" spans="7:18">
      <c r="G999" s="53"/>
      <c r="P999" s="53"/>
      <c r="R999" s="53"/>
    </row>
    <row r="1000" spans="7:18">
      <c r="G1000" s="53"/>
      <c r="P1000" s="53"/>
      <c r="R1000" s="53"/>
    </row>
    <row r="1001" spans="7:18">
      <c r="G1001" s="53"/>
      <c r="P1001" s="53"/>
      <c r="R1001" s="53"/>
    </row>
    <row r="1002" spans="7:18">
      <c r="G1002" s="53"/>
      <c r="P1002" s="53"/>
      <c r="R1002" s="53"/>
    </row>
    <row r="1003" spans="7:18">
      <c r="G1003" s="53"/>
      <c r="P1003" s="53"/>
      <c r="R1003" s="53"/>
    </row>
    <row r="1004" spans="7:18">
      <c r="G1004" s="53"/>
      <c r="P1004" s="53"/>
      <c r="R1004" s="53"/>
    </row>
    <row r="1005" spans="7:18">
      <c r="G1005" s="53"/>
      <c r="P1005" s="53"/>
      <c r="R1005" s="53"/>
    </row>
    <row r="1006" spans="7:18">
      <c r="G1006" s="53"/>
      <c r="P1006" s="53"/>
      <c r="R1006" s="53"/>
    </row>
    <row r="1007" spans="7:18">
      <c r="G1007" s="53"/>
      <c r="P1007" s="53"/>
      <c r="R1007" s="53"/>
    </row>
    <row r="1008" spans="7:18">
      <c r="G1008" s="53"/>
      <c r="P1008" s="53"/>
      <c r="R1008" s="53"/>
    </row>
    <row r="1009" spans="7:18">
      <c r="G1009" s="53"/>
      <c r="P1009" s="53"/>
      <c r="R1009" s="53"/>
    </row>
    <row r="1010" spans="7:18">
      <c r="G1010" s="53"/>
      <c r="P1010" s="53"/>
      <c r="R1010" s="53"/>
    </row>
    <row r="1011" spans="7:18">
      <c r="G1011" s="53"/>
      <c r="P1011" s="53"/>
      <c r="R1011" s="53"/>
    </row>
    <row r="1012" spans="7:18">
      <c r="G1012" s="53"/>
      <c r="P1012" s="53"/>
      <c r="R1012" s="53"/>
    </row>
    <row r="1013" spans="7:18">
      <c r="G1013" s="53"/>
      <c r="P1013" s="53"/>
      <c r="R1013" s="53"/>
    </row>
    <row r="1014" spans="7:18">
      <c r="G1014" s="53"/>
      <c r="P1014" s="53"/>
      <c r="R1014" s="53"/>
    </row>
    <row r="1015" spans="7:18">
      <c r="G1015" s="53"/>
      <c r="P1015" s="53"/>
      <c r="R1015" s="53"/>
    </row>
    <row r="1016" spans="7:18">
      <c r="G1016" s="53"/>
      <c r="P1016" s="53"/>
      <c r="R1016" s="53"/>
    </row>
    <row r="1017" spans="7:18">
      <c r="G1017" s="53"/>
      <c r="P1017" s="53"/>
      <c r="R1017" s="53"/>
    </row>
    <row r="1018" spans="7:18">
      <c r="G1018" s="53"/>
      <c r="P1018" s="53"/>
      <c r="R1018" s="53"/>
    </row>
    <row r="1019" spans="7:18">
      <c r="G1019" s="53"/>
      <c r="P1019" s="53"/>
      <c r="R1019" s="53"/>
    </row>
    <row r="1020" spans="7:18">
      <c r="G1020" s="53"/>
      <c r="P1020" s="53"/>
      <c r="R1020" s="53"/>
    </row>
    <row r="1021" spans="7:18">
      <c r="G1021" s="53"/>
      <c r="P1021" s="53"/>
      <c r="R1021" s="53"/>
    </row>
    <row r="1022" spans="7:18">
      <c r="G1022" s="53"/>
      <c r="P1022" s="53"/>
      <c r="R1022" s="53"/>
    </row>
    <row r="1023" spans="7:18">
      <c r="G1023" s="53"/>
      <c r="P1023" s="53"/>
      <c r="R1023" s="53"/>
    </row>
    <row r="1024" spans="7:18">
      <c r="G1024" s="53"/>
      <c r="P1024" s="53"/>
      <c r="R1024" s="53"/>
    </row>
    <row r="1025" spans="7:18">
      <c r="G1025" s="53"/>
      <c r="P1025" s="53"/>
      <c r="R1025" s="53"/>
    </row>
    <row r="1026" spans="7:18">
      <c r="G1026" s="53"/>
      <c r="P1026" s="53"/>
      <c r="R1026" s="53"/>
    </row>
    <row r="1027" spans="7:18">
      <c r="G1027" s="53"/>
      <c r="P1027" s="53"/>
      <c r="R1027" s="53"/>
    </row>
    <row r="1028" spans="7:18">
      <c r="G1028" s="53"/>
      <c r="P1028" s="53"/>
      <c r="R1028" s="53"/>
    </row>
    <row r="1029" spans="7:18">
      <c r="G1029" s="53"/>
      <c r="P1029" s="53"/>
      <c r="R1029" s="53"/>
    </row>
    <row r="1030" spans="7:18">
      <c r="G1030" s="53"/>
      <c r="P1030" s="53"/>
      <c r="R1030" s="53"/>
    </row>
    <row r="1031" spans="7:18">
      <c r="G1031" s="53"/>
      <c r="P1031" s="53"/>
      <c r="R1031" s="53"/>
    </row>
    <row r="1032" spans="7:18">
      <c r="G1032" s="53"/>
      <c r="P1032" s="53"/>
      <c r="R1032" s="53"/>
    </row>
    <row r="1033" spans="7:18">
      <c r="G1033" s="53"/>
      <c r="P1033" s="53"/>
      <c r="R1033" s="53"/>
    </row>
    <row r="1034" spans="7:18">
      <c r="G1034" s="53"/>
      <c r="P1034" s="53"/>
      <c r="R1034" s="53"/>
    </row>
    <row r="1035" spans="7:18">
      <c r="G1035" s="53"/>
      <c r="P1035" s="53"/>
      <c r="R1035" s="53"/>
    </row>
    <row r="1036" spans="7:18">
      <c r="G1036" s="53"/>
      <c r="P1036" s="53"/>
      <c r="R1036" s="53"/>
    </row>
    <row r="1037" spans="7:18">
      <c r="G1037" s="53"/>
      <c r="P1037" s="53"/>
      <c r="R1037" s="53"/>
    </row>
    <row r="1038" spans="7:18">
      <c r="G1038" s="53"/>
      <c r="P1038" s="53"/>
      <c r="R1038" s="53"/>
    </row>
    <row r="1039" spans="7:18">
      <c r="G1039" s="53"/>
      <c r="P1039" s="53"/>
      <c r="R1039" s="53"/>
    </row>
    <row r="1040" spans="7:18">
      <c r="G1040" s="53"/>
      <c r="P1040" s="53"/>
      <c r="R1040" s="53"/>
    </row>
    <row r="1041" spans="7:18">
      <c r="G1041" s="53"/>
      <c r="P1041" s="53"/>
      <c r="R1041" s="53"/>
    </row>
    <row r="1042" spans="7:18">
      <c r="G1042" s="53"/>
      <c r="P1042" s="53"/>
      <c r="R1042" s="53"/>
    </row>
    <row r="1043" spans="7:18">
      <c r="G1043" s="53"/>
      <c r="P1043" s="53"/>
      <c r="R1043" s="53"/>
    </row>
    <row r="1044" spans="7:18">
      <c r="G1044" s="53"/>
      <c r="P1044" s="53"/>
      <c r="R1044" s="53"/>
    </row>
    <row r="1045" spans="7:18">
      <c r="G1045" s="53"/>
      <c r="P1045" s="53"/>
      <c r="R1045" s="53"/>
    </row>
    <row r="1046" spans="7:18">
      <c r="G1046" s="53"/>
      <c r="P1046" s="53"/>
      <c r="R1046" s="53"/>
    </row>
    <row r="1047" spans="7:18">
      <c r="G1047" s="53"/>
      <c r="P1047" s="53"/>
      <c r="R1047" s="53"/>
    </row>
    <row r="1048" spans="7:18">
      <c r="G1048" s="53"/>
      <c r="P1048" s="53"/>
      <c r="R1048" s="53"/>
    </row>
    <row r="1049" spans="7:18">
      <c r="G1049" s="53"/>
      <c r="P1049" s="53"/>
      <c r="R1049" s="53"/>
    </row>
    <row r="1050" spans="7:18">
      <c r="G1050" s="53"/>
      <c r="P1050" s="53"/>
      <c r="R1050" s="53"/>
    </row>
    <row r="1051" spans="7:18">
      <c r="G1051" s="53"/>
      <c r="P1051" s="53"/>
      <c r="R1051" s="53"/>
    </row>
    <row r="1052" spans="7:18">
      <c r="G1052" s="53"/>
      <c r="P1052" s="53"/>
      <c r="R1052" s="53"/>
    </row>
    <row r="1053" spans="7:18">
      <c r="G1053" s="53"/>
      <c r="P1053" s="53"/>
      <c r="R1053" s="53"/>
    </row>
    <row r="1054" spans="7:18">
      <c r="G1054" s="53"/>
      <c r="P1054" s="53"/>
      <c r="R1054" s="53"/>
    </row>
    <row r="1055" spans="7:18">
      <c r="G1055" s="53"/>
      <c r="P1055" s="53"/>
      <c r="R1055" s="53"/>
    </row>
    <row r="1056" spans="7:18">
      <c r="G1056" s="53"/>
      <c r="P1056" s="53"/>
      <c r="R1056" s="53"/>
    </row>
    <row r="1057" spans="7:18">
      <c r="G1057" s="53"/>
      <c r="P1057" s="53"/>
      <c r="R1057" s="53"/>
    </row>
    <row r="1058" spans="7:18">
      <c r="G1058" s="53"/>
      <c r="P1058" s="53"/>
      <c r="R1058" s="53"/>
    </row>
    <row r="1059" spans="7:18">
      <c r="G1059" s="53"/>
      <c r="P1059" s="53"/>
      <c r="R1059" s="53"/>
    </row>
    <row r="1060" spans="7:18">
      <c r="G1060" s="53"/>
      <c r="P1060" s="53"/>
      <c r="R1060" s="53"/>
    </row>
    <row r="1061" spans="7:18">
      <c r="G1061" s="53"/>
      <c r="P1061" s="53"/>
      <c r="R1061" s="53"/>
    </row>
    <row r="1062" spans="7:18">
      <c r="G1062" s="53"/>
      <c r="P1062" s="53"/>
      <c r="R1062" s="53"/>
    </row>
    <row r="1063" spans="7:18">
      <c r="G1063" s="53"/>
      <c r="P1063" s="53"/>
      <c r="R1063" s="53"/>
    </row>
    <row r="1064" spans="7:18">
      <c r="G1064" s="53"/>
      <c r="P1064" s="53"/>
      <c r="R1064" s="53"/>
    </row>
    <row r="1065" spans="7:18">
      <c r="G1065" s="53"/>
      <c r="P1065" s="53"/>
      <c r="R1065" s="53"/>
    </row>
    <row r="1066" spans="7:18">
      <c r="G1066" s="53"/>
      <c r="P1066" s="53"/>
      <c r="R1066" s="53"/>
    </row>
    <row r="1067" spans="7:18">
      <c r="G1067" s="53"/>
      <c r="P1067" s="53"/>
      <c r="R1067" s="53"/>
    </row>
    <row r="1068" spans="7:18">
      <c r="G1068" s="53"/>
      <c r="P1068" s="53"/>
      <c r="R1068" s="53"/>
    </row>
    <row r="1069" spans="7:18">
      <c r="G1069" s="53"/>
      <c r="P1069" s="53"/>
      <c r="R1069" s="53"/>
    </row>
    <row r="1070" spans="7:18">
      <c r="G1070" s="53"/>
      <c r="P1070" s="53"/>
      <c r="R1070" s="53"/>
    </row>
    <row r="1071" spans="7:18">
      <c r="G1071" s="53"/>
      <c r="P1071" s="53"/>
      <c r="R1071" s="53"/>
    </row>
    <row r="1072" spans="7:18">
      <c r="G1072" s="53"/>
      <c r="P1072" s="53"/>
      <c r="R1072" s="53"/>
    </row>
    <row r="1073" spans="7:18">
      <c r="G1073" s="53"/>
      <c r="P1073" s="53"/>
      <c r="R1073" s="53"/>
    </row>
    <row r="1074" spans="7:18">
      <c r="G1074" s="53"/>
      <c r="P1074" s="53"/>
      <c r="R1074" s="53"/>
    </row>
    <row r="1075" spans="7:18">
      <c r="G1075" s="53"/>
      <c r="P1075" s="53"/>
      <c r="R1075" s="53"/>
    </row>
    <row r="1076" spans="7:18">
      <c r="G1076" s="53"/>
      <c r="P1076" s="53"/>
      <c r="R1076" s="53"/>
    </row>
    <row r="1077" spans="7:18">
      <c r="G1077" s="53"/>
      <c r="P1077" s="53"/>
      <c r="R1077" s="53"/>
    </row>
    <row r="1078" spans="7:18">
      <c r="G1078" s="53"/>
      <c r="P1078" s="53"/>
      <c r="R1078" s="53"/>
    </row>
    <row r="1079" spans="7:18">
      <c r="G1079" s="53"/>
      <c r="P1079" s="53"/>
      <c r="R1079" s="53"/>
    </row>
    <row r="1080" spans="7:18">
      <c r="G1080" s="53"/>
      <c r="P1080" s="53"/>
      <c r="R1080" s="53"/>
    </row>
    <row r="1081" spans="7:18">
      <c r="G1081" s="53"/>
      <c r="P1081" s="53"/>
      <c r="R1081" s="53"/>
    </row>
    <row r="1082" spans="7:18">
      <c r="G1082" s="53"/>
      <c r="P1082" s="53"/>
      <c r="R1082" s="53"/>
    </row>
    <row r="1083" spans="7:18">
      <c r="G1083" s="53"/>
      <c r="P1083" s="53"/>
      <c r="R1083" s="53"/>
    </row>
    <row r="1084" spans="7:18">
      <c r="G1084" s="53"/>
      <c r="P1084" s="53"/>
      <c r="R1084" s="53"/>
    </row>
    <row r="1085" spans="7:18">
      <c r="G1085" s="53"/>
      <c r="P1085" s="53"/>
      <c r="R1085" s="53"/>
    </row>
    <row r="1086" spans="7:18">
      <c r="G1086" s="53"/>
      <c r="P1086" s="53"/>
      <c r="R1086" s="53"/>
    </row>
    <row r="1087" spans="7:18">
      <c r="G1087" s="53"/>
      <c r="P1087" s="53"/>
      <c r="R1087" s="53"/>
    </row>
    <row r="1088" spans="7:18">
      <c r="G1088" s="53"/>
      <c r="P1088" s="53"/>
      <c r="R1088" s="53"/>
    </row>
    <row r="1089" spans="7:18">
      <c r="G1089" s="53"/>
      <c r="P1089" s="53"/>
      <c r="R1089" s="53"/>
    </row>
    <row r="1090" spans="7:18">
      <c r="G1090" s="53"/>
      <c r="P1090" s="53"/>
      <c r="R1090" s="53"/>
    </row>
    <row r="1091" spans="7:18">
      <c r="G1091" s="53"/>
      <c r="P1091" s="53"/>
      <c r="R1091" s="53"/>
    </row>
    <row r="1092" spans="7:18">
      <c r="G1092" s="53"/>
      <c r="P1092" s="53"/>
      <c r="R1092" s="53"/>
    </row>
    <row r="1093" spans="7:18">
      <c r="G1093" s="53"/>
      <c r="P1093" s="53"/>
      <c r="R1093" s="53"/>
    </row>
    <row r="1094" spans="7:18">
      <c r="G1094" s="53"/>
      <c r="P1094" s="53"/>
      <c r="R1094" s="53"/>
    </row>
    <row r="1095" spans="7:18">
      <c r="G1095" s="53"/>
      <c r="P1095" s="53"/>
      <c r="R1095" s="53"/>
    </row>
    <row r="1096" spans="7:18">
      <c r="G1096" s="53"/>
      <c r="P1096" s="53"/>
      <c r="R1096" s="53"/>
    </row>
    <row r="1097" spans="7:18">
      <c r="G1097" s="53"/>
      <c r="P1097" s="53"/>
      <c r="R1097" s="53"/>
    </row>
    <row r="1098" spans="7:18">
      <c r="G1098" s="53"/>
      <c r="P1098" s="53"/>
      <c r="R1098" s="53"/>
    </row>
    <row r="1099" spans="7:18">
      <c r="G1099" s="53"/>
      <c r="P1099" s="53"/>
      <c r="R1099" s="53"/>
    </row>
    <row r="1100" spans="7:18">
      <c r="G1100" s="53"/>
      <c r="P1100" s="53"/>
      <c r="R1100" s="53"/>
    </row>
    <row r="1101" spans="7:18">
      <c r="G1101" s="53"/>
      <c r="P1101" s="53"/>
      <c r="R1101" s="53"/>
    </row>
    <row r="1102" spans="7:18">
      <c r="G1102" s="53"/>
      <c r="P1102" s="53"/>
      <c r="R1102" s="53"/>
    </row>
    <row r="1103" spans="7:18">
      <c r="G1103" s="53"/>
      <c r="P1103" s="53"/>
      <c r="R1103" s="53"/>
    </row>
    <row r="1104" spans="7:18">
      <c r="G1104" s="53"/>
      <c r="P1104" s="53"/>
      <c r="R1104" s="53"/>
    </row>
    <row r="1105" spans="7:18">
      <c r="G1105" s="53"/>
      <c r="P1105" s="53"/>
      <c r="R1105" s="53"/>
    </row>
    <row r="1106" spans="7:18">
      <c r="G1106" s="53"/>
      <c r="P1106" s="53"/>
      <c r="R1106" s="53"/>
    </row>
    <row r="1107" spans="7:18">
      <c r="G1107" s="53"/>
      <c r="P1107" s="53"/>
      <c r="R1107" s="53"/>
    </row>
    <row r="1108" spans="7:18">
      <c r="G1108" s="53"/>
      <c r="P1108" s="53"/>
      <c r="R1108" s="53"/>
    </row>
    <row r="1109" spans="7:18">
      <c r="G1109" s="53"/>
      <c r="P1109" s="53"/>
      <c r="R1109" s="53"/>
    </row>
    <row r="1110" spans="7:18">
      <c r="G1110" s="53"/>
      <c r="P1110" s="53"/>
      <c r="R1110" s="53"/>
    </row>
    <row r="1111" spans="7:18">
      <c r="G1111" s="53"/>
      <c r="P1111" s="53"/>
      <c r="R1111" s="53"/>
    </row>
    <row r="1112" spans="7:18">
      <c r="G1112" s="53"/>
      <c r="P1112" s="53"/>
      <c r="R1112" s="53"/>
    </row>
    <row r="1113" spans="7:18">
      <c r="G1113" s="53"/>
      <c r="P1113" s="53"/>
      <c r="R1113" s="53"/>
    </row>
    <row r="1114" spans="7:18">
      <c r="G1114" s="53"/>
      <c r="P1114" s="53"/>
      <c r="R1114" s="53"/>
    </row>
    <row r="1115" spans="7:18">
      <c r="G1115" s="53"/>
      <c r="P1115" s="53"/>
      <c r="R1115" s="53"/>
    </row>
    <row r="1116" spans="7:18">
      <c r="G1116" s="53"/>
      <c r="P1116" s="53"/>
      <c r="R1116" s="53"/>
    </row>
    <row r="1117" spans="7:18">
      <c r="G1117" s="53"/>
      <c r="P1117" s="53"/>
      <c r="R1117" s="53"/>
    </row>
    <row r="1118" spans="7:18">
      <c r="G1118" s="53"/>
      <c r="P1118" s="53"/>
      <c r="R1118" s="53"/>
    </row>
    <row r="1119" spans="7:18">
      <c r="G1119" s="53"/>
      <c r="P1119" s="53"/>
      <c r="R1119" s="53"/>
    </row>
    <row r="1120" spans="7:18">
      <c r="G1120" s="53"/>
      <c r="P1120" s="53"/>
      <c r="R1120" s="53"/>
    </row>
    <row r="1121" spans="7:18">
      <c r="G1121" s="53"/>
      <c r="P1121" s="53"/>
      <c r="R1121" s="53"/>
    </row>
    <row r="1122" spans="7:18">
      <c r="G1122" s="53"/>
      <c r="P1122" s="53"/>
      <c r="R1122" s="53"/>
    </row>
    <row r="1123" spans="7:18">
      <c r="G1123" s="53"/>
      <c r="P1123" s="53"/>
      <c r="R1123" s="53"/>
    </row>
    <row r="1124" spans="7:18">
      <c r="G1124" s="53"/>
      <c r="P1124" s="53"/>
      <c r="R1124" s="53"/>
    </row>
    <row r="1125" spans="7:18">
      <c r="G1125" s="53"/>
      <c r="P1125" s="53"/>
      <c r="R1125" s="53"/>
    </row>
    <row r="1126" spans="7:18">
      <c r="G1126" s="53"/>
      <c r="P1126" s="53"/>
      <c r="R1126" s="53"/>
    </row>
    <row r="1127" spans="7:18">
      <c r="G1127" s="53"/>
      <c r="P1127" s="53"/>
      <c r="R1127" s="53"/>
    </row>
    <row r="1128" spans="7:18">
      <c r="G1128" s="53"/>
      <c r="P1128" s="53"/>
      <c r="R1128" s="53"/>
    </row>
    <row r="1129" spans="7:18">
      <c r="G1129" s="53"/>
      <c r="P1129" s="53"/>
      <c r="R1129" s="53"/>
    </row>
    <row r="1130" spans="7:18">
      <c r="G1130" s="53"/>
      <c r="P1130" s="53"/>
      <c r="R1130" s="53"/>
    </row>
    <row r="1131" spans="7:18">
      <c r="G1131" s="53"/>
      <c r="P1131" s="53"/>
      <c r="R1131" s="53"/>
    </row>
    <row r="1132" spans="7:18">
      <c r="G1132" s="53"/>
      <c r="P1132" s="53"/>
      <c r="R1132" s="53"/>
    </row>
    <row r="1133" spans="7:18">
      <c r="G1133" s="53"/>
      <c r="P1133" s="53"/>
      <c r="R1133" s="53"/>
    </row>
    <row r="1134" spans="7:18">
      <c r="G1134" s="53"/>
      <c r="P1134" s="53"/>
      <c r="R1134" s="53"/>
    </row>
    <row r="1135" spans="7:18">
      <c r="G1135" s="53"/>
      <c r="P1135" s="53"/>
      <c r="R1135" s="53"/>
    </row>
    <row r="1136" spans="7:18">
      <c r="G1136" s="53"/>
      <c r="P1136" s="53"/>
      <c r="R1136" s="53"/>
    </row>
    <row r="1137" spans="7:18">
      <c r="G1137" s="53"/>
      <c r="P1137" s="53"/>
      <c r="R1137" s="53"/>
    </row>
    <row r="1138" spans="7:18">
      <c r="G1138" s="53"/>
      <c r="P1138" s="53"/>
      <c r="R1138" s="53"/>
    </row>
    <row r="1139" spans="7:18">
      <c r="G1139" s="53"/>
      <c r="P1139" s="53"/>
      <c r="R1139" s="53"/>
    </row>
    <row r="1140" spans="7:18">
      <c r="G1140" s="53"/>
      <c r="P1140" s="53"/>
      <c r="R1140" s="53"/>
    </row>
    <row r="1141" spans="7:18">
      <c r="G1141" s="53"/>
      <c r="P1141" s="53"/>
      <c r="R1141" s="53"/>
    </row>
    <row r="1142" spans="7:18">
      <c r="G1142" s="53"/>
      <c r="P1142" s="53"/>
      <c r="R1142" s="53"/>
    </row>
    <row r="1143" spans="7:18">
      <c r="G1143" s="53"/>
      <c r="P1143" s="53"/>
      <c r="R1143" s="53"/>
    </row>
    <row r="1144" spans="7:18">
      <c r="G1144" s="53"/>
      <c r="P1144" s="53"/>
      <c r="R1144" s="53"/>
    </row>
    <row r="1145" spans="7:18">
      <c r="G1145" s="53"/>
      <c r="P1145" s="53"/>
      <c r="R1145" s="53"/>
    </row>
    <row r="1146" spans="7:18">
      <c r="G1146" s="53"/>
      <c r="P1146" s="53"/>
      <c r="R1146" s="53"/>
    </row>
    <row r="1147" spans="7:18">
      <c r="G1147" s="53"/>
      <c r="P1147" s="53"/>
      <c r="R1147" s="53"/>
    </row>
    <row r="1148" spans="7:18">
      <c r="G1148" s="53"/>
      <c r="P1148" s="53"/>
      <c r="R1148" s="53"/>
    </row>
    <row r="1149" spans="7:18">
      <c r="G1149" s="53"/>
      <c r="P1149" s="53"/>
      <c r="R1149" s="53"/>
    </row>
    <row r="1150" spans="7:18">
      <c r="G1150" s="53"/>
      <c r="P1150" s="53"/>
      <c r="R1150" s="53"/>
    </row>
    <row r="1151" spans="7:18">
      <c r="G1151" s="53"/>
      <c r="P1151" s="53"/>
      <c r="R1151" s="53"/>
    </row>
    <row r="1152" spans="7:18">
      <c r="G1152" s="53"/>
      <c r="P1152" s="53"/>
      <c r="R1152" s="53"/>
    </row>
    <row r="1153" spans="7:18">
      <c r="G1153" s="53"/>
      <c r="P1153" s="53"/>
      <c r="R1153" s="53"/>
    </row>
    <row r="1154" spans="7:18">
      <c r="G1154" s="53"/>
      <c r="P1154" s="53"/>
      <c r="R1154" s="53"/>
    </row>
    <row r="1155" spans="7:18">
      <c r="G1155" s="53"/>
      <c r="P1155" s="53"/>
      <c r="R1155" s="53"/>
    </row>
    <row r="1156" spans="7:18">
      <c r="G1156" s="53"/>
      <c r="P1156" s="53"/>
      <c r="R1156" s="53"/>
    </row>
    <row r="1157" spans="7:18">
      <c r="G1157" s="53"/>
      <c r="P1157" s="53"/>
      <c r="R1157" s="53"/>
    </row>
    <row r="1158" spans="7:18">
      <c r="G1158" s="53"/>
      <c r="P1158" s="53"/>
      <c r="R1158" s="53"/>
    </row>
    <row r="1159" spans="7:18">
      <c r="G1159" s="53"/>
      <c r="P1159" s="53"/>
      <c r="R1159" s="53"/>
    </row>
    <row r="1160" spans="7:18">
      <c r="G1160" s="53"/>
      <c r="P1160" s="53"/>
      <c r="R1160" s="53"/>
    </row>
    <row r="1161" spans="7:18">
      <c r="G1161" s="53"/>
      <c r="P1161" s="53"/>
      <c r="R1161" s="53"/>
    </row>
    <row r="1162" spans="7:18">
      <c r="G1162" s="53"/>
      <c r="P1162" s="53"/>
      <c r="R1162" s="53"/>
    </row>
    <row r="1163" spans="7:18">
      <c r="G1163" s="53"/>
      <c r="P1163" s="53"/>
      <c r="R1163" s="53"/>
    </row>
    <row r="1164" spans="7:18">
      <c r="G1164" s="53"/>
      <c r="P1164" s="53"/>
      <c r="R1164" s="53"/>
    </row>
    <row r="1165" spans="7:18">
      <c r="G1165" s="53"/>
      <c r="P1165" s="53"/>
      <c r="R1165" s="53"/>
    </row>
    <row r="1166" spans="7:18">
      <c r="G1166" s="53"/>
      <c r="P1166" s="53"/>
      <c r="R1166" s="53"/>
    </row>
    <row r="1167" spans="7:18">
      <c r="G1167" s="53"/>
      <c r="P1167" s="53"/>
      <c r="R1167" s="53"/>
    </row>
    <row r="1168" spans="7:18">
      <c r="G1168" s="53"/>
      <c r="P1168" s="53"/>
      <c r="R1168" s="53"/>
    </row>
    <row r="1169" spans="7:18">
      <c r="G1169" s="53"/>
      <c r="P1169" s="53"/>
      <c r="R1169" s="53"/>
    </row>
    <row r="1170" spans="7:18">
      <c r="G1170" s="53"/>
      <c r="P1170" s="53"/>
      <c r="R1170" s="53"/>
    </row>
    <row r="1171" spans="7:18">
      <c r="G1171" s="53"/>
      <c r="P1171" s="53"/>
      <c r="R1171" s="53"/>
    </row>
    <row r="1172" spans="7:18">
      <c r="G1172" s="53"/>
      <c r="P1172" s="53"/>
      <c r="R1172" s="53"/>
    </row>
    <row r="1173" spans="7:18">
      <c r="G1173" s="53"/>
      <c r="P1173" s="53"/>
      <c r="R1173" s="53"/>
    </row>
    <row r="1174" spans="7:18">
      <c r="G1174" s="53"/>
      <c r="P1174" s="53"/>
      <c r="R1174" s="53"/>
    </row>
    <row r="1175" spans="7:18">
      <c r="G1175" s="53"/>
      <c r="P1175" s="53"/>
      <c r="R1175" s="53"/>
    </row>
    <row r="1176" spans="7:18">
      <c r="G1176" s="53"/>
      <c r="P1176" s="53"/>
      <c r="R1176" s="53"/>
    </row>
    <row r="1177" spans="7:18">
      <c r="G1177" s="53"/>
      <c r="P1177" s="53"/>
      <c r="R1177" s="53"/>
    </row>
    <row r="1178" spans="7:18">
      <c r="G1178" s="53"/>
      <c r="P1178" s="53"/>
      <c r="R1178" s="53"/>
    </row>
    <row r="1179" spans="7:18">
      <c r="G1179" s="53"/>
      <c r="P1179" s="53"/>
      <c r="R1179" s="53"/>
    </row>
    <row r="1180" spans="7:18">
      <c r="G1180" s="53"/>
      <c r="P1180" s="53"/>
      <c r="R1180" s="53"/>
    </row>
    <row r="1181" spans="7:18">
      <c r="G1181" s="53"/>
      <c r="P1181" s="53"/>
      <c r="R1181" s="53"/>
    </row>
    <row r="1182" spans="7:18">
      <c r="G1182" s="53"/>
      <c r="P1182" s="53"/>
      <c r="R1182" s="53"/>
    </row>
    <row r="1183" spans="7:18">
      <c r="G1183" s="53"/>
      <c r="P1183" s="53"/>
      <c r="R1183" s="53"/>
    </row>
    <row r="1184" spans="7:18">
      <c r="G1184" s="53"/>
      <c r="P1184" s="53"/>
      <c r="R1184" s="53"/>
    </row>
    <row r="1185" spans="7:18">
      <c r="G1185" s="53"/>
      <c r="P1185" s="53"/>
      <c r="R1185" s="53"/>
    </row>
    <row r="1186" spans="7:18">
      <c r="G1186" s="53"/>
      <c r="P1186" s="53"/>
      <c r="R1186" s="53"/>
    </row>
    <row r="1187" spans="7:18">
      <c r="G1187" s="53"/>
      <c r="P1187" s="53"/>
      <c r="R1187" s="53"/>
    </row>
    <row r="1188" spans="7:18">
      <c r="G1188" s="53"/>
      <c r="P1188" s="53"/>
      <c r="R1188" s="53"/>
    </row>
    <row r="1189" spans="7:18">
      <c r="G1189" s="53"/>
      <c r="P1189" s="53"/>
      <c r="R1189" s="53"/>
    </row>
    <row r="1190" spans="7:18">
      <c r="G1190" s="53"/>
      <c r="P1190" s="53"/>
      <c r="R1190" s="53"/>
    </row>
    <row r="1191" spans="7:18">
      <c r="G1191" s="53"/>
      <c r="P1191" s="53"/>
      <c r="R1191" s="53"/>
    </row>
    <row r="1192" spans="7:18">
      <c r="G1192" s="53"/>
      <c r="P1192" s="53"/>
      <c r="R1192" s="53"/>
    </row>
    <row r="1193" spans="7:18">
      <c r="G1193" s="53"/>
      <c r="P1193" s="53"/>
      <c r="R1193" s="53"/>
    </row>
    <row r="1194" spans="7:18">
      <c r="G1194" s="53"/>
      <c r="P1194" s="53"/>
      <c r="R1194" s="53"/>
    </row>
    <row r="1195" spans="7:18">
      <c r="G1195" s="53"/>
      <c r="P1195" s="53"/>
      <c r="R1195" s="53"/>
    </row>
    <row r="1196" spans="7:18">
      <c r="G1196" s="53"/>
      <c r="P1196" s="53"/>
      <c r="R1196" s="53"/>
    </row>
    <row r="1197" spans="7:18">
      <c r="G1197" s="53"/>
      <c r="P1197" s="53"/>
      <c r="R1197" s="53"/>
    </row>
    <row r="1198" spans="7:18">
      <c r="G1198" s="53"/>
      <c r="P1198" s="53"/>
      <c r="R1198" s="53"/>
    </row>
    <row r="1199" spans="7:18">
      <c r="G1199" s="53"/>
      <c r="P1199" s="53"/>
      <c r="R1199" s="53"/>
    </row>
    <row r="1200" spans="7:18">
      <c r="G1200" s="53"/>
      <c r="P1200" s="53"/>
      <c r="R1200" s="53"/>
    </row>
    <row r="1201" spans="7:18">
      <c r="G1201" s="53"/>
      <c r="P1201" s="53"/>
      <c r="R1201" s="53"/>
    </row>
    <row r="1202" spans="7:18">
      <c r="G1202" s="53"/>
      <c r="P1202" s="53"/>
      <c r="R1202" s="53"/>
    </row>
    <row r="1203" spans="7:18">
      <c r="G1203" s="53"/>
      <c r="P1203" s="53"/>
      <c r="R1203" s="53"/>
    </row>
    <row r="1204" spans="7:18">
      <c r="G1204" s="53"/>
      <c r="P1204" s="53"/>
      <c r="R1204" s="53"/>
    </row>
    <row r="1205" spans="7:18">
      <c r="G1205" s="53"/>
      <c r="P1205" s="53"/>
      <c r="R1205" s="53"/>
    </row>
    <row r="1206" spans="7:18">
      <c r="G1206" s="53"/>
      <c r="P1206" s="53"/>
      <c r="R1206" s="53"/>
    </row>
    <row r="1207" spans="7:18">
      <c r="G1207" s="53"/>
      <c r="P1207" s="53"/>
      <c r="R1207" s="53"/>
    </row>
    <row r="1208" spans="7:18">
      <c r="G1208" s="53"/>
      <c r="P1208" s="53"/>
      <c r="R1208" s="53"/>
    </row>
    <row r="1209" spans="7:18">
      <c r="G1209" s="53"/>
      <c r="P1209" s="53"/>
      <c r="R1209" s="53"/>
    </row>
    <row r="1210" spans="7:18">
      <c r="G1210" s="53"/>
      <c r="P1210" s="53"/>
      <c r="R1210" s="53"/>
    </row>
    <row r="1211" spans="7:18">
      <c r="G1211" s="53"/>
      <c r="P1211" s="53"/>
      <c r="R1211" s="53"/>
    </row>
    <row r="1212" spans="7:18">
      <c r="G1212" s="53"/>
      <c r="P1212" s="53"/>
      <c r="R1212" s="53"/>
    </row>
    <row r="1213" spans="7:18">
      <c r="G1213" s="53"/>
      <c r="P1213" s="53"/>
      <c r="R1213" s="53"/>
    </row>
    <row r="1214" spans="7:18">
      <c r="G1214" s="53"/>
      <c r="P1214" s="53"/>
      <c r="R1214" s="53"/>
    </row>
    <row r="1215" spans="7:18">
      <c r="G1215" s="53"/>
      <c r="P1215" s="53"/>
      <c r="R1215" s="53"/>
    </row>
    <row r="1216" spans="7:18">
      <c r="G1216" s="53"/>
      <c r="P1216" s="53"/>
      <c r="R1216" s="53"/>
    </row>
    <row r="1217" spans="7:18">
      <c r="G1217" s="53"/>
      <c r="P1217" s="53"/>
      <c r="R1217" s="53"/>
    </row>
    <row r="1218" spans="7:18">
      <c r="G1218" s="53"/>
      <c r="P1218" s="53"/>
      <c r="R1218" s="53"/>
    </row>
    <row r="1219" spans="7:18">
      <c r="G1219" s="53"/>
      <c r="P1219" s="53"/>
      <c r="R1219" s="53"/>
    </row>
    <row r="1220" spans="7:18">
      <c r="G1220" s="53"/>
      <c r="P1220" s="53"/>
      <c r="R1220" s="53"/>
    </row>
    <row r="1221" spans="7:18">
      <c r="G1221" s="53"/>
      <c r="P1221" s="53"/>
      <c r="R1221" s="53"/>
    </row>
    <row r="1222" spans="7:18">
      <c r="G1222" s="53"/>
      <c r="P1222" s="53"/>
      <c r="R1222" s="53"/>
    </row>
    <row r="1223" spans="7:18">
      <c r="G1223" s="53"/>
      <c r="P1223" s="53"/>
      <c r="R1223" s="53"/>
    </row>
    <row r="1224" spans="7:18">
      <c r="G1224" s="53"/>
      <c r="P1224" s="53"/>
      <c r="R1224" s="53"/>
    </row>
    <row r="1225" spans="7:18">
      <c r="G1225" s="53"/>
      <c r="P1225" s="53"/>
      <c r="R1225" s="53"/>
    </row>
    <row r="1226" spans="7:18">
      <c r="G1226" s="53"/>
      <c r="P1226" s="53"/>
      <c r="R1226" s="53"/>
    </row>
    <row r="1227" spans="7:18">
      <c r="G1227" s="53"/>
      <c r="P1227" s="53"/>
      <c r="R1227" s="53"/>
    </row>
    <row r="1228" spans="7:18">
      <c r="G1228" s="53"/>
      <c r="P1228" s="53"/>
      <c r="R1228" s="53"/>
    </row>
    <row r="1229" spans="7:18">
      <c r="G1229" s="53"/>
      <c r="P1229" s="53"/>
      <c r="R1229" s="53"/>
    </row>
    <row r="1230" spans="7:18">
      <c r="G1230" s="53"/>
      <c r="P1230" s="53"/>
      <c r="R1230" s="53"/>
    </row>
    <row r="1231" spans="7:18">
      <c r="G1231" s="53"/>
      <c r="P1231" s="53"/>
      <c r="R1231" s="53"/>
    </row>
    <row r="1232" spans="7:18">
      <c r="G1232" s="53"/>
      <c r="P1232" s="53"/>
      <c r="R1232" s="53"/>
    </row>
    <row r="1233" spans="7:18">
      <c r="G1233" s="53"/>
      <c r="P1233" s="53"/>
      <c r="R1233" s="53"/>
    </row>
    <row r="1234" spans="7:18">
      <c r="G1234" s="53"/>
      <c r="P1234" s="53"/>
      <c r="R1234" s="53"/>
    </row>
    <row r="1235" spans="7:18">
      <c r="G1235" s="53"/>
      <c r="P1235" s="53"/>
      <c r="R1235" s="53"/>
    </row>
    <row r="1236" spans="7:18">
      <c r="G1236" s="53"/>
      <c r="P1236" s="53"/>
      <c r="R1236" s="53"/>
    </row>
    <row r="1237" spans="7:18">
      <c r="G1237" s="53"/>
      <c r="P1237" s="53"/>
      <c r="R1237" s="53"/>
    </row>
    <row r="1238" spans="7:18">
      <c r="G1238" s="53"/>
      <c r="P1238" s="53"/>
      <c r="R1238" s="53"/>
    </row>
    <row r="1239" spans="7:18">
      <c r="G1239" s="53"/>
      <c r="P1239" s="53"/>
      <c r="R1239" s="53"/>
    </row>
    <row r="1240" spans="7:18">
      <c r="G1240" s="53"/>
      <c r="P1240" s="53"/>
      <c r="R1240" s="53"/>
    </row>
    <row r="1241" spans="7:18">
      <c r="G1241" s="53"/>
      <c r="P1241" s="53"/>
      <c r="R1241" s="53"/>
    </row>
    <row r="1242" spans="7:18">
      <c r="G1242" s="53"/>
      <c r="P1242" s="53"/>
      <c r="R1242" s="53"/>
    </row>
    <row r="1243" spans="7:18">
      <c r="G1243" s="53"/>
      <c r="P1243" s="53"/>
      <c r="R1243" s="53"/>
    </row>
    <row r="1244" spans="7:18">
      <c r="G1244" s="53"/>
      <c r="P1244" s="53"/>
      <c r="R1244" s="53"/>
    </row>
    <row r="1245" spans="7:18">
      <c r="G1245" s="53"/>
      <c r="P1245" s="53"/>
      <c r="R1245" s="53"/>
    </row>
    <row r="1246" spans="7:18">
      <c r="G1246" s="53"/>
      <c r="P1246" s="53"/>
      <c r="R1246" s="53"/>
    </row>
    <row r="1247" spans="7:18">
      <c r="G1247" s="53"/>
      <c r="P1247" s="53"/>
      <c r="R1247" s="53"/>
    </row>
    <row r="1248" spans="7:18">
      <c r="G1248" s="53"/>
      <c r="P1248" s="53"/>
      <c r="R1248" s="53"/>
    </row>
    <row r="1249" spans="7:18">
      <c r="G1249" s="53"/>
      <c r="P1249" s="53"/>
      <c r="R1249" s="53"/>
    </row>
    <row r="1250" spans="7:18">
      <c r="G1250" s="53"/>
      <c r="P1250" s="53"/>
      <c r="R1250" s="53"/>
    </row>
    <row r="1251" spans="7:18">
      <c r="G1251" s="53"/>
      <c r="P1251" s="53"/>
      <c r="R1251" s="53"/>
    </row>
    <row r="1252" spans="7:18">
      <c r="G1252" s="53"/>
      <c r="P1252" s="53"/>
      <c r="R1252" s="53"/>
    </row>
    <row r="1253" spans="7:18">
      <c r="G1253" s="53"/>
      <c r="P1253" s="53"/>
      <c r="R1253" s="53"/>
    </row>
    <row r="1254" spans="7:18">
      <c r="G1254" s="53"/>
      <c r="P1254" s="53"/>
      <c r="R1254" s="53"/>
    </row>
    <row r="1255" spans="7:18">
      <c r="G1255" s="53"/>
      <c r="P1255" s="53"/>
      <c r="R1255" s="53"/>
    </row>
    <row r="1256" spans="7:18">
      <c r="G1256" s="53"/>
      <c r="P1256" s="53"/>
      <c r="R1256" s="53"/>
    </row>
    <row r="1257" spans="7:18">
      <c r="G1257" s="53"/>
      <c r="P1257" s="53"/>
      <c r="R1257" s="53"/>
    </row>
    <row r="1258" spans="7:18">
      <c r="G1258" s="53"/>
      <c r="P1258" s="53"/>
      <c r="R1258" s="53"/>
    </row>
    <row r="1259" spans="7:18">
      <c r="G1259" s="53"/>
      <c r="P1259" s="53"/>
      <c r="R1259" s="53"/>
    </row>
    <row r="1260" spans="7:18">
      <c r="G1260" s="53"/>
      <c r="P1260" s="53"/>
      <c r="R1260" s="53"/>
    </row>
    <row r="1261" spans="7:18">
      <c r="G1261" s="53"/>
      <c r="P1261" s="53"/>
      <c r="R1261" s="53"/>
    </row>
    <row r="1262" spans="7:18">
      <c r="G1262" s="53"/>
      <c r="P1262" s="53"/>
      <c r="R1262" s="53"/>
    </row>
    <row r="1263" spans="7:18">
      <c r="G1263" s="53"/>
      <c r="P1263" s="53"/>
      <c r="R1263" s="53"/>
    </row>
    <row r="1264" spans="7:18">
      <c r="G1264" s="53"/>
      <c r="P1264" s="53"/>
      <c r="R1264" s="53"/>
    </row>
    <row r="1265" spans="7:18">
      <c r="G1265" s="53"/>
      <c r="P1265" s="53"/>
      <c r="R1265" s="53"/>
    </row>
    <row r="1266" spans="7:18">
      <c r="G1266" s="53"/>
      <c r="P1266" s="53"/>
      <c r="R1266" s="53"/>
    </row>
    <row r="1267" spans="7:18">
      <c r="G1267" s="53"/>
      <c r="P1267" s="53"/>
      <c r="R1267" s="53"/>
    </row>
    <row r="1268" spans="7:18">
      <c r="G1268" s="53"/>
      <c r="P1268" s="53"/>
      <c r="R1268" s="53"/>
    </row>
    <row r="1269" spans="7:18">
      <c r="G1269" s="53"/>
      <c r="P1269" s="53"/>
      <c r="R1269" s="53"/>
    </row>
    <row r="1270" spans="7:18">
      <c r="G1270" s="53"/>
      <c r="P1270" s="53"/>
      <c r="R1270" s="53"/>
    </row>
    <row r="1271" spans="7:18">
      <c r="G1271" s="53"/>
      <c r="P1271" s="53"/>
      <c r="R1271" s="53"/>
    </row>
    <row r="1272" spans="7:18">
      <c r="G1272" s="53"/>
      <c r="P1272" s="53"/>
      <c r="R1272" s="53"/>
    </row>
    <row r="1273" spans="7:18">
      <c r="G1273" s="53"/>
      <c r="P1273" s="53"/>
      <c r="R1273" s="53"/>
    </row>
    <row r="1274" spans="7:18">
      <c r="G1274" s="53"/>
      <c r="P1274" s="53"/>
      <c r="R1274" s="53"/>
    </row>
    <row r="1275" spans="7:18">
      <c r="G1275" s="53"/>
      <c r="P1275" s="53"/>
      <c r="R1275" s="53"/>
    </row>
    <row r="1276" spans="7:18">
      <c r="G1276" s="53"/>
      <c r="P1276" s="53"/>
      <c r="R1276" s="53"/>
    </row>
    <row r="1277" spans="7:18">
      <c r="G1277" s="53"/>
      <c r="P1277" s="53"/>
      <c r="R1277" s="53"/>
    </row>
    <row r="1278" spans="7:18">
      <c r="G1278" s="53"/>
      <c r="P1278" s="53"/>
      <c r="R1278" s="53"/>
    </row>
    <row r="1279" spans="7:18">
      <c r="G1279" s="53"/>
      <c r="P1279" s="53"/>
      <c r="R1279" s="53"/>
    </row>
    <row r="1280" spans="7:18">
      <c r="G1280" s="53"/>
      <c r="P1280" s="53"/>
      <c r="R1280" s="53"/>
    </row>
    <row r="1281" spans="7:18">
      <c r="G1281" s="53"/>
      <c r="P1281" s="53"/>
      <c r="R1281" s="53"/>
    </row>
    <row r="1282" spans="7:18">
      <c r="G1282" s="53"/>
      <c r="P1282" s="53"/>
      <c r="R1282" s="53"/>
    </row>
    <row r="1283" spans="7:18">
      <c r="G1283" s="53"/>
      <c r="P1283" s="53"/>
      <c r="R1283" s="53"/>
    </row>
    <row r="1284" spans="7:18">
      <c r="G1284" s="53"/>
      <c r="P1284" s="53"/>
      <c r="R1284" s="53"/>
    </row>
    <row r="1285" spans="7:18">
      <c r="G1285" s="53"/>
      <c r="P1285" s="53"/>
      <c r="R1285" s="53"/>
    </row>
    <row r="1286" spans="7:18">
      <c r="G1286" s="53"/>
      <c r="P1286" s="53"/>
      <c r="R1286" s="53"/>
    </row>
    <row r="1287" spans="7:18">
      <c r="G1287" s="53"/>
      <c r="P1287" s="53"/>
      <c r="R1287" s="53"/>
    </row>
    <row r="1288" spans="7:18">
      <c r="G1288" s="53"/>
      <c r="P1288" s="53"/>
      <c r="R1288" s="53"/>
    </row>
    <row r="1289" spans="7:18">
      <c r="G1289" s="53"/>
      <c r="P1289" s="53"/>
      <c r="R1289" s="53"/>
    </row>
    <row r="1290" spans="7:18">
      <c r="G1290" s="53"/>
      <c r="P1290" s="53"/>
      <c r="R1290" s="53"/>
    </row>
    <row r="1291" spans="7:18">
      <c r="G1291" s="53"/>
      <c r="P1291" s="53"/>
      <c r="R1291" s="53"/>
    </row>
    <row r="1292" spans="7:18">
      <c r="G1292" s="53"/>
      <c r="P1292" s="53"/>
      <c r="R1292" s="53"/>
    </row>
    <row r="1293" spans="7:18">
      <c r="G1293" s="53"/>
      <c r="P1293" s="53"/>
      <c r="R1293" s="53"/>
    </row>
    <row r="1294" spans="7:18">
      <c r="G1294" s="53"/>
      <c r="P1294" s="53"/>
      <c r="R1294" s="53"/>
    </row>
    <row r="1295" spans="7:18">
      <c r="G1295" s="53"/>
      <c r="P1295" s="53"/>
      <c r="R1295" s="53"/>
    </row>
    <row r="1296" spans="7:18">
      <c r="G1296" s="53"/>
      <c r="P1296" s="53"/>
      <c r="R1296" s="53"/>
    </row>
    <row r="1297" spans="7:18">
      <c r="G1297" s="53"/>
      <c r="P1297" s="53"/>
      <c r="R1297" s="53"/>
    </row>
    <row r="1298" spans="7:18">
      <c r="G1298" s="53"/>
      <c r="P1298" s="53"/>
      <c r="R1298" s="53"/>
    </row>
    <row r="1299" spans="7:18">
      <c r="G1299" s="53"/>
      <c r="P1299" s="53"/>
      <c r="R1299" s="53"/>
    </row>
    <row r="1300" spans="7:18">
      <c r="G1300" s="53"/>
      <c r="P1300" s="53"/>
      <c r="R1300" s="53"/>
    </row>
    <row r="1301" spans="7:18">
      <c r="G1301" s="53"/>
      <c r="P1301" s="53"/>
      <c r="R1301" s="53"/>
    </row>
    <row r="1302" spans="7:18">
      <c r="G1302" s="53"/>
      <c r="P1302" s="53"/>
      <c r="R1302" s="53"/>
    </row>
    <row r="1303" spans="7:18">
      <c r="G1303" s="53"/>
      <c r="P1303" s="53"/>
      <c r="R1303" s="53"/>
    </row>
    <row r="1304" spans="7:18">
      <c r="G1304" s="53"/>
      <c r="P1304" s="53"/>
      <c r="R1304" s="53"/>
    </row>
    <row r="1305" spans="7:18">
      <c r="G1305" s="53"/>
      <c r="P1305" s="53"/>
      <c r="R1305" s="53"/>
    </row>
    <row r="1306" spans="7:18">
      <c r="G1306" s="53"/>
      <c r="P1306" s="53"/>
      <c r="R1306" s="53"/>
    </row>
    <row r="1307" spans="7:18">
      <c r="G1307" s="53"/>
      <c r="P1307" s="53"/>
      <c r="R1307" s="53"/>
    </row>
    <row r="1308" spans="7:18">
      <c r="G1308" s="53"/>
      <c r="P1308" s="53"/>
      <c r="R1308" s="53"/>
    </row>
    <row r="1309" spans="7:18">
      <c r="G1309" s="53"/>
      <c r="P1309" s="53"/>
      <c r="R1309" s="53"/>
    </row>
    <row r="1310" spans="7:18">
      <c r="G1310" s="53"/>
      <c r="P1310" s="53"/>
      <c r="R1310" s="53"/>
    </row>
    <row r="1311" spans="7:18">
      <c r="G1311" s="53"/>
      <c r="P1311" s="53"/>
      <c r="R1311" s="53"/>
    </row>
    <row r="1312" spans="7:18">
      <c r="G1312" s="53"/>
      <c r="P1312" s="53"/>
      <c r="R1312" s="53"/>
    </row>
    <row r="1313" spans="7:18">
      <c r="G1313" s="53"/>
      <c r="P1313" s="53"/>
      <c r="R1313" s="53"/>
    </row>
    <row r="1314" spans="7:18">
      <c r="G1314" s="53"/>
      <c r="P1314" s="53"/>
      <c r="R1314" s="53"/>
    </row>
    <row r="1315" spans="7:18">
      <c r="G1315" s="53"/>
      <c r="P1315" s="53"/>
      <c r="R1315" s="53"/>
    </row>
    <row r="1316" spans="7:18">
      <c r="G1316" s="53"/>
      <c r="P1316" s="53"/>
      <c r="R1316" s="53"/>
    </row>
    <row r="1317" spans="7:18">
      <c r="G1317" s="53"/>
      <c r="P1317" s="53"/>
      <c r="R1317" s="53"/>
    </row>
    <row r="1318" spans="7:18">
      <c r="G1318" s="53"/>
      <c r="P1318" s="53"/>
      <c r="R1318" s="53"/>
    </row>
    <row r="1319" spans="7:18">
      <c r="G1319" s="53"/>
      <c r="P1319" s="53"/>
      <c r="R1319" s="53"/>
    </row>
    <row r="1320" spans="7:18">
      <c r="G1320" s="53"/>
      <c r="P1320" s="53"/>
      <c r="R1320" s="53"/>
    </row>
    <row r="1321" spans="7:18">
      <c r="G1321" s="53"/>
      <c r="P1321" s="53"/>
      <c r="R1321" s="53"/>
    </row>
    <row r="1322" spans="7:18">
      <c r="G1322" s="53"/>
      <c r="P1322" s="53"/>
      <c r="R1322" s="53"/>
    </row>
    <row r="1323" spans="7:18">
      <c r="G1323" s="53"/>
      <c r="P1323" s="53"/>
      <c r="R1323" s="53"/>
    </row>
    <row r="1324" spans="7:18">
      <c r="G1324" s="53"/>
      <c r="P1324" s="53"/>
      <c r="R1324" s="53"/>
    </row>
    <row r="1325" spans="7:18">
      <c r="G1325" s="53"/>
      <c r="P1325" s="53"/>
      <c r="R1325" s="53"/>
    </row>
    <row r="1326" spans="7:18">
      <c r="G1326" s="53"/>
      <c r="P1326" s="53"/>
      <c r="R1326" s="53"/>
    </row>
    <row r="1327" spans="7:18">
      <c r="G1327" s="53"/>
      <c r="P1327" s="53"/>
      <c r="R1327" s="53"/>
    </row>
    <row r="1328" spans="7:18">
      <c r="G1328" s="53"/>
      <c r="P1328" s="53"/>
      <c r="R1328" s="53"/>
    </row>
    <row r="1329" spans="7:18">
      <c r="G1329" s="53"/>
      <c r="P1329" s="53"/>
      <c r="R1329" s="53"/>
    </row>
    <row r="1330" spans="7:18">
      <c r="G1330" s="53"/>
      <c r="P1330" s="53"/>
      <c r="R1330" s="53"/>
    </row>
    <row r="1331" spans="7:18">
      <c r="G1331" s="53"/>
      <c r="P1331" s="53"/>
      <c r="R1331" s="53"/>
    </row>
    <row r="1332" spans="7:18">
      <c r="G1332" s="53"/>
      <c r="P1332" s="53"/>
      <c r="R1332" s="53"/>
    </row>
    <row r="1333" spans="7:18">
      <c r="G1333" s="53"/>
      <c r="P1333" s="53"/>
      <c r="R1333" s="53"/>
    </row>
    <row r="1334" spans="7:18">
      <c r="G1334" s="53"/>
      <c r="P1334" s="53"/>
      <c r="R1334" s="53"/>
    </row>
    <row r="1335" spans="7:18">
      <c r="G1335" s="53"/>
      <c r="P1335" s="53"/>
      <c r="R1335" s="53"/>
    </row>
    <row r="1336" spans="7:18">
      <c r="G1336" s="53"/>
      <c r="P1336" s="53"/>
      <c r="R1336" s="53"/>
    </row>
    <row r="1337" spans="7:18">
      <c r="G1337" s="53"/>
      <c r="P1337" s="53"/>
      <c r="R1337" s="53"/>
    </row>
    <row r="1338" spans="7:18">
      <c r="G1338" s="53"/>
      <c r="P1338" s="53"/>
      <c r="R1338" s="53"/>
    </row>
    <row r="1339" spans="7:18">
      <c r="G1339" s="53"/>
      <c r="P1339" s="53"/>
      <c r="R1339" s="53"/>
    </row>
    <row r="1340" spans="7:18">
      <c r="G1340" s="53"/>
      <c r="P1340" s="53"/>
      <c r="R1340" s="53"/>
    </row>
    <row r="1341" spans="7:18">
      <c r="G1341" s="53"/>
      <c r="P1341" s="53"/>
      <c r="R1341" s="53"/>
    </row>
    <row r="1342" spans="7:18">
      <c r="G1342" s="53"/>
      <c r="P1342" s="53"/>
      <c r="R1342" s="53"/>
    </row>
    <row r="1343" spans="7:18">
      <c r="G1343" s="53"/>
      <c r="P1343" s="53"/>
      <c r="R1343" s="53"/>
    </row>
    <row r="1344" spans="7:18">
      <c r="G1344" s="53"/>
      <c r="P1344" s="53"/>
      <c r="R1344" s="53"/>
    </row>
    <row r="1345" spans="7:18">
      <c r="G1345" s="53"/>
      <c r="P1345" s="53"/>
      <c r="R1345" s="53"/>
    </row>
    <row r="1346" spans="7:18">
      <c r="G1346" s="53"/>
      <c r="P1346" s="53"/>
      <c r="R1346" s="53"/>
    </row>
    <row r="1347" spans="7:18">
      <c r="G1347" s="53"/>
      <c r="P1347" s="53"/>
      <c r="R1347" s="53"/>
    </row>
    <row r="1348" spans="7:18">
      <c r="G1348" s="53"/>
      <c r="P1348" s="53"/>
      <c r="R1348" s="53"/>
    </row>
    <row r="1349" spans="7:18">
      <c r="G1349" s="53"/>
      <c r="P1349" s="53"/>
      <c r="R1349" s="53"/>
    </row>
    <row r="1350" spans="7:18">
      <c r="G1350" s="53"/>
      <c r="P1350" s="53"/>
      <c r="R1350" s="53"/>
    </row>
    <row r="1351" spans="7:18">
      <c r="G1351" s="53"/>
      <c r="P1351" s="53"/>
      <c r="R1351" s="53"/>
    </row>
    <row r="1352" spans="7:18">
      <c r="G1352" s="53"/>
      <c r="P1352" s="53"/>
      <c r="R1352" s="53"/>
    </row>
    <row r="1353" spans="7:18">
      <c r="G1353" s="53"/>
      <c r="P1353" s="53"/>
      <c r="R1353" s="53"/>
    </row>
    <row r="1354" spans="7:18">
      <c r="G1354" s="53"/>
      <c r="P1354" s="53"/>
      <c r="R1354" s="53"/>
    </row>
    <row r="1355" spans="7:18">
      <c r="G1355" s="53"/>
      <c r="P1355" s="53"/>
      <c r="R1355" s="53"/>
    </row>
    <row r="1356" spans="7:18">
      <c r="G1356" s="53"/>
      <c r="P1356" s="53"/>
      <c r="R1356" s="53"/>
    </row>
    <row r="1357" spans="7:18">
      <c r="G1357" s="53"/>
      <c r="P1357" s="53"/>
      <c r="R1357" s="53"/>
    </row>
    <row r="1358" spans="7:18">
      <c r="G1358" s="53"/>
      <c r="P1358" s="53"/>
      <c r="R1358" s="53"/>
    </row>
    <row r="1359" spans="7:18">
      <c r="G1359" s="53"/>
      <c r="P1359" s="53"/>
      <c r="R1359" s="53"/>
    </row>
    <row r="1360" spans="7:18">
      <c r="G1360" s="53"/>
      <c r="P1360" s="53"/>
      <c r="R1360" s="53"/>
    </row>
    <row r="1361" spans="7:18">
      <c r="G1361" s="53"/>
      <c r="P1361" s="53"/>
      <c r="R1361" s="53"/>
    </row>
    <row r="1362" spans="7:18">
      <c r="G1362" s="53"/>
      <c r="P1362" s="53"/>
      <c r="R1362" s="53"/>
    </row>
    <row r="1363" spans="7:18">
      <c r="G1363" s="53"/>
      <c r="P1363" s="53"/>
      <c r="R1363" s="53"/>
    </row>
    <row r="1364" spans="7:18">
      <c r="G1364" s="53"/>
      <c r="P1364" s="53"/>
      <c r="R1364" s="53"/>
    </row>
    <row r="1365" spans="7:18">
      <c r="G1365" s="53"/>
      <c r="P1365" s="53"/>
      <c r="R1365" s="53"/>
    </row>
    <row r="1366" spans="7:18">
      <c r="G1366" s="53"/>
      <c r="P1366" s="53"/>
      <c r="R1366" s="53"/>
    </row>
    <row r="1367" spans="7:18">
      <c r="G1367" s="53"/>
      <c r="P1367" s="53"/>
      <c r="R1367" s="53"/>
    </row>
    <row r="1368" spans="7:18">
      <c r="G1368" s="53"/>
      <c r="P1368" s="53"/>
      <c r="R1368" s="53"/>
    </row>
    <row r="1369" spans="7:18">
      <c r="G1369" s="53"/>
      <c r="P1369" s="53"/>
      <c r="R1369" s="53"/>
    </row>
    <row r="1370" spans="7:18">
      <c r="G1370" s="53"/>
      <c r="P1370" s="53"/>
      <c r="R1370" s="53"/>
    </row>
    <row r="1371" spans="7:18">
      <c r="G1371" s="53"/>
      <c r="P1371" s="53"/>
      <c r="R1371" s="53"/>
    </row>
    <row r="1372" spans="7:18">
      <c r="G1372" s="53"/>
      <c r="P1372" s="53"/>
      <c r="R1372" s="53"/>
    </row>
    <row r="1373" spans="7:18">
      <c r="G1373" s="53"/>
      <c r="P1373" s="53"/>
      <c r="R1373" s="53"/>
    </row>
    <row r="1374" spans="7:18">
      <c r="G1374" s="53"/>
      <c r="P1374" s="53"/>
      <c r="R1374" s="53"/>
    </row>
    <row r="1375" spans="7:18">
      <c r="G1375" s="53"/>
      <c r="P1375" s="53"/>
      <c r="R1375" s="53"/>
    </row>
    <row r="1376" spans="7:18">
      <c r="G1376" s="53"/>
      <c r="P1376" s="53"/>
      <c r="R1376" s="53"/>
    </row>
    <row r="1377" spans="7:18">
      <c r="G1377" s="53"/>
      <c r="P1377" s="53"/>
      <c r="R1377" s="53"/>
    </row>
    <row r="1378" spans="7:18">
      <c r="G1378" s="53"/>
      <c r="P1378" s="53"/>
      <c r="R1378" s="53"/>
    </row>
    <row r="1379" spans="7:18">
      <c r="G1379" s="53"/>
      <c r="P1379" s="53"/>
      <c r="R1379" s="53"/>
    </row>
    <row r="1380" spans="7:18">
      <c r="G1380" s="53"/>
      <c r="P1380" s="53"/>
      <c r="R1380" s="53"/>
    </row>
    <row r="1381" spans="7:18">
      <c r="G1381" s="53"/>
      <c r="P1381" s="53"/>
      <c r="R1381" s="53"/>
    </row>
    <row r="1382" spans="7:18">
      <c r="G1382" s="53"/>
      <c r="P1382" s="53"/>
      <c r="R1382" s="53"/>
    </row>
    <row r="1383" spans="7:18">
      <c r="G1383" s="53"/>
      <c r="P1383" s="53"/>
      <c r="R1383" s="53"/>
    </row>
    <row r="1384" spans="7:18">
      <c r="G1384" s="53"/>
      <c r="P1384" s="53"/>
      <c r="R1384" s="53"/>
    </row>
    <row r="1385" spans="7:18">
      <c r="G1385" s="53"/>
      <c r="P1385" s="53"/>
      <c r="R1385" s="53"/>
    </row>
    <row r="1386" spans="7:18">
      <c r="G1386" s="53"/>
      <c r="P1386" s="53"/>
      <c r="R1386" s="53"/>
    </row>
    <row r="1387" spans="7:18">
      <c r="G1387" s="53"/>
      <c r="P1387" s="53"/>
      <c r="R1387" s="53"/>
    </row>
    <row r="1388" spans="7:18">
      <c r="G1388" s="53"/>
      <c r="P1388" s="53"/>
      <c r="R1388" s="53"/>
    </row>
    <row r="1389" spans="7:18">
      <c r="G1389" s="53"/>
      <c r="P1389" s="53"/>
      <c r="R1389" s="53"/>
    </row>
    <row r="1390" spans="7:18">
      <c r="G1390" s="53"/>
      <c r="P1390" s="53"/>
      <c r="R1390" s="53"/>
    </row>
    <row r="1391" spans="7:18">
      <c r="G1391" s="53"/>
      <c r="P1391" s="53"/>
      <c r="R1391" s="53"/>
    </row>
    <row r="1392" spans="7:18">
      <c r="G1392" s="53"/>
      <c r="P1392" s="53"/>
      <c r="R1392" s="53"/>
    </row>
    <row r="1393" spans="7:18">
      <c r="G1393" s="53"/>
      <c r="P1393" s="53"/>
      <c r="R1393" s="53"/>
    </row>
    <row r="1394" spans="7:18">
      <c r="G1394" s="53"/>
      <c r="P1394" s="53"/>
      <c r="R1394" s="53"/>
    </row>
    <row r="1395" spans="7:18">
      <c r="G1395" s="53"/>
      <c r="P1395" s="53"/>
      <c r="R1395" s="53"/>
    </row>
    <row r="1396" spans="7:18">
      <c r="G1396" s="53"/>
      <c r="P1396" s="53"/>
      <c r="R1396" s="53"/>
    </row>
    <row r="1397" spans="7:18">
      <c r="G1397" s="53"/>
      <c r="P1397" s="53"/>
      <c r="R1397" s="53"/>
    </row>
    <row r="1398" spans="7:18">
      <c r="G1398" s="53"/>
      <c r="P1398" s="53"/>
      <c r="R1398" s="53"/>
    </row>
    <row r="1399" spans="7:18">
      <c r="G1399" s="53"/>
      <c r="P1399" s="53"/>
      <c r="R1399" s="53"/>
    </row>
    <row r="1400" spans="7:18">
      <c r="G1400" s="53"/>
      <c r="P1400" s="53"/>
      <c r="R1400" s="53"/>
    </row>
    <row r="1401" spans="7:18">
      <c r="G1401" s="53"/>
      <c r="P1401" s="53"/>
      <c r="R1401" s="53"/>
    </row>
    <row r="1402" spans="7:18">
      <c r="G1402" s="53"/>
      <c r="P1402" s="53"/>
      <c r="R1402" s="53"/>
    </row>
    <row r="1403" spans="7:18">
      <c r="G1403" s="53"/>
      <c r="P1403" s="53"/>
      <c r="R1403" s="53"/>
    </row>
    <row r="1404" spans="7:18">
      <c r="G1404" s="53"/>
      <c r="P1404" s="53"/>
      <c r="R1404" s="53"/>
    </row>
    <row r="1405" spans="7:18">
      <c r="G1405" s="53"/>
      <c r="P1405" s="53"/>
      <c r="R1405" s="53"/>
    </row>
    <row r="1406" spans="7:18">
      <c r="G1406" s="53"/>
      <c r="P1406" s="53"/>
      <c r="R1406" s="53"/>
    </row>
    <row r="1407" spans="7:18">
      <c r="G1407" s="53"/>
      <c r="P1407" s="53"/>
      <c r="R1407" s="53"/>
    </row>
    <row r="1408" spans="7:18">
      <c r="G1408" s="53"/>
      <c r="P1408" s="53"/>
      <c r="R1408" s="53"/>
    </row>
    <row r="1409" spans="7:18">
      <c r="G1409" s="53"/>
      <c r="P1409" s="53"/>
      <c r="R1409" s="53"/>
    </row>
    <row r="1410" spans="7:18">
      <c r="G1410" s="53"/>
      <c r="P1410" s="53"/>
      <c r="R1410" s="53"/>
    </row>
    <row r="1411" spans="7:18">
      <c r="G1411" s="53"/>
      <c r="P1411" s="53"/>
      <c r="R1411" s="53"/>
    </row>
    <row r="1412" spans="7:18">
      <c r="G1412" s="53"/>
      <c r="P1412" s="53"/>
      <c r="R1412" s="53"/>
    </row>
    <row r="1413" spans="7:18">
      <c r="G1413" s="53"/>
      <c r="P1413" s="53"/>
      <c r="R1413" s="53"/>
    </row>
    <row r="1414" spans="7:18">
      <c r="G1414" s="53"/>
      <c r="P1414" s="53"/>
      <c r="R1414" s="53"/>
    </row>
    <row r="1415" spans="7:18">
      <c r="G1415" s="53"/>
      <c r="P1415" s="53"/>
      <c r="R1415" s="53"/>
    </row>
    <row r="1416" spans="7:18">
      <c r="G1416" s="53"/>
      <c r="P1416" s="53"/>
      <c r="R1416" s="53"/>
    </row>
    <row r="1417" spans="7:18">
      <c r="G1417" s="53"/>
      <c r="P1417" s="53"/>
      <c r="R1417" s="53"/>
    </row>
    <row r="1418" spans="7:18">
      <c r="G1418" s="53"/>
      <c r="P1418" s="53"/>
      <c r="R1418" s="53"/>
    </row>
    <row r="1419" spans="7:18">
      <c r="G1419" s="53"/>
      <c r="P1419" s="53"/>
      <c r="R1419" s="53"/>
    </row>
    <row r="1420" spans="7:18">
      <c r="G1420" s="53"/>
      <c r="P1420" s="53"/>
      <c r="R1420" s="53"/>
    </row>
    <row r="1421" spans="7:18">
      <c r="G1421" s="53"/>
      <c r="P1421" s="53"/>
      <c r="R1421" s="53"/>
    </row>
    <row r="1422" spans="7:18">
      <c r="G1422" s="53"/>
      <c r="P1422" s="53"/>
      <c r="R1422" s="53"/>
    </row>
    <row r="1423" spans="7:18">
      <c r="G1423" s="53"/>
      <c r="P1423" s="53"/>
      <c r="R1423" s="53"/>
    </row>
    <row r="1424" spans="7:18">
      <c r="G1424" s="53"/>
      <c r="P1424" s="53"/>
      <c r="R1424" s="53"/>
    </row>
    <row r="1425" spans="7:18">
      <c r="G1425" s="53"/>
      <c r="P1425" s="53"/>
      <c r="R1425" s="53"/>
    </row>
    <row r="1426" spans="7:18">
      <c r="G1426" s="53"/>
      <c r="P1426" s="53"/>
      <c r="R1426" s="53"/>
    </row>
    <row r="1427" spans="7:18">
      <c r="G1427" s="53"/>
      <c r="P1427" s="53"/>
      <c r="R1427" s="53"/>
    </row>
    <row r="1428" spans="7:18">
      <c r="G1428" s="53"/>
      <c r="P1428" s="53"/>
      <c r="R1428" s="53"/>
    </row>
    <row r="1429" spans="7:18">
      <c r="G1429" s="53"/>
      <c r="P1429" s="53"/>
      <c r="R1429" s="53"/>
    </row>
    <row r="1430" spans="7:18">
      <c r="G1430" s="53"/>
      <c r="P1430" s="53"/>
      <c r="R1430" s="53"/>
    </row>
    <row r="1431" spans="7:18">
      <c r="G1431" s="53"/>
      <c r="P1431" s="53"/>
      <c r="R1431" s="53"/>
    </row>
    <row r="1432" spans="7:18">
      <c r="G1432" s="53"/>
      <c r="P1432" s="53"/>
      <c r="R1432" s="53"/>
    </row>
    <row r="1433" spans="7:18">
      <c r="G1433" s="53"/>
      <c r="P1433" s="53"/>
      <c r="R1433" s="53"/>
    </row>
    <row r="1434" spans="7:18">
      <c r="G1434" s="53"/>
      <c r="P1434" s="53"/>
      <c r="R1434" s="53"/>
    </row>
    <row r="1435" spans="7:18">
      <c r="G1435" s="53"/>
      <c r="P1435" s="53"/>
      <c r="R1435" s="53"/>
    </row>
    <row r="1436" spans="7:18">
      <c r="G1436" s="53"/>
      <c r="P1436" s="53"/>
      <c r="R1436" s="53"/>
    </row>
    <row r="1437" spans="7:18">
      <c r="G1437" s="53"/>
      <c r="P1437" s="53"/>
      <c r="R1437" s="53"/>
    </row>
    <row r="1438" spans="7:18">
      <c r="G1438" s="53"/>
      <c r="P1438" s="53"/>
      <c r="R1438" s="53"/>
    </row>
    <row r="1439" spans="7:18">
      <c r="G1439" s="53"/>
      <c r="P1439" s="53"/>
      <c r="R1439" s="53"/>
    </row>
    <row r="1440" spans="7:18">
      <c r="G1440" s="53"/>
      <c r="P1440" s="53"/>
      <c r="R1440" s="53"/>
    </row>
    <row r="1441" spans="7:18">
      <c r="G1441" s="53"/>
      <c r="P1441" s="53"/>
      <c r="R1441" s="53"/>
    </row>
    <row r="1442" spans="7:18">
      <c r="G1442" s="53"/>
      <c r="P1442" s="53"/>
      <c r="R1442" s="53"/>
    </row>
    <row r="1443" spans="7:18">
      <c r="G1443" s="53"/>
      <c r="P1443" s="53"/>
      <c r="R1443" s="53"/>
    </row>
    <row r="1444" spans="7:18">
      <c r="G1444" s="53"/>
      <c r="P1444" s="53"/>
      <c r="R1444" s="53"/>
    </row>
    <row r="1445" spans="7:18">
      <c r="G1445" s="53"/>
      <c r="P1445" s="53"/>
      <c r="R1445" s="53"/>
    </row>
    <row r="1446" spans="7:18">
      <c r="G1446" s="53"/>
      <c r="P1446" s="53"/>
      <c r="R1446" s="53"/>
    </row>
    <row r="1447" spans="7:18">
      <c r="G1447" s="53"/>
      <c r="P1447" s="53"/>
      <c r="R1447" s="53"/>
    </row>
    <row r="1448" spans="7:18">
      <c r="G1448" s="53"/>
      <c r="P1448" s="53"/>
      <c r="R1448" s="53"/>
    </row>
    <row r="1449" spans="7:18">
      <c r="G1449" s="53"/>
      <c r="P1449" s="53"/>
      <c r="R1449" s="53"/>
    </row>
    <row r="1450" spans="7:18">
      <c r="G1450" s="53"/>
      <c r="P1450" s="53"/>
      <c r="R1450" s="53"/>
    </row>
    <row r="1451" spans="7:18">
      <c r="G1451" s="53"/>
      <c r="P1451" s="53"/>
      <c r="R1451" s="53"/>
    </row>
    <row r="1452" spans="7:18">
      <c r="G1452" s="53"/>
      <c r="P1452" s="53"/>
      <c r="R1452" s="53"/>
    </row>
    <row r="1453" spans="7:18">
      <c r="G1453" s="53"/>
      <c r="P1453" s="53"/>
      <c r="R1453" s="53"/>
    </row>
    <row r="1454" spans="7:18">
      <c r="G1454" s="53"/>
      <c r="P1454" s="53"/>
      <c r="R1454" s="53"/>
    </row>
    <row r="1455" spans="7:18">
      <c r="G1455" s="53"/>
      <c r="P1455" s="53"/>
      <c r="R1455" s="53"/>
    </row>
    <row r="1456" spans="7:18">
      <c r="G1456" s="53"/>
      <c r="P1456" s="53"/>
      <c r="R1456" s="53"/>
    </row>
    <row r="1457" spans="7:18">
      <c r="G1457" s="53"/>
      <c r="P1457" s="53"/>
      <c r="R1457" s="53"/>
    </row>
    <row r="1458" spans="7:18">
      <c r="G1458" s="53"/>
      <c r="P1458" s="53"/>
      <c r="R1458" s="53"/>
    </row>
    <row r="1459" spans="7:18">
      <c r="G1459" s="53"/>
      <c r="P1459" s="53"/>
      <c r="R1459" s="53"/>
    </row>
    <row r="1460" spans="7:18">
      <c r="G1460" s="53"/>
      <c r="P1460" s="53"/>
      <c r="R1460" s="53"/>
    </row>
    <row r="1461" spans="7:18">
      <c r="G1461" s="53"/>
      <c r="P1461" s="53"/>
      <c r="R1461" s="53"/>
    </row>
    <row r="1462" spans="7:18">
      <c r="G1462" s="53"/>
      <c r="P1462" s="53"/>
      <c r="R1462" s="53"/>
    </row>
    <row r="1463" spans="7:18">
      <c r="G1463" s="53"/>
      <c r="P1463" s="53"/>
      <c r="R1463" s="53"/>
    </row>
    <row r="1464" spans="7:18">
      <c r="G1464" s="53"/>
      <c r="P1464" s="53"/>
      <c r="R1464" s="53"/>
    </row>
    <row r="1465" spans="7:18">
      <c r="G1465" s="53"/>
      <c r="P1465" s="53"/>
      <c r="R1465" s="53"/>
    </row>
    <row r="1466" spans="7:18">
      <c r="G1466" s="53"/>
      <c r="P1466" s="53"/>
      <c r="R1466" s="53"/>
    </row>
    <row r="1467" spans="7:18">
      <c r="G1467" s="53"/>
      <c r="P1467" s="53"/>
      <c r="R1467" s="53"/>
    </row>
    <row r="1468" spans="7:18">
      <c r="G1468" s="53"/>
      <c r="P1468" s="53"/>
      <c r="R1468" s="53"/>
    </row>
    <row r="1469" spans="7:18">
      <c r="G1469" s="53"/>
      <c r="P1469" s="53"/>
      <c r="R1469" s="53"/>
    </row>
    <row r="1470" spans="7:18">
      <c r="G1470" s="53"/>
      <c r="P1470" s="53"/>
      <c r="R1470" s="53"/>
    </row>
    <row r="1471" spans="7:18">
      <c r="G1471" s="53"/>
      <c r="P1471" s="53"/>
      <c r="R1471" s="53"/>
    </row>
    <row r="1472" spans="7:18">
      <c r="G1472" s="53"/>
      <c r="P1472" s="53"/>
      <c r="R1472" s="53"/>
    </row>
    <row r="1473" spans="7:18">
      <c r="G1473" s="53"/>
      <c r="P1473" s="53"/>
      <c r="R1473" s="53"/>
    </row>
    <row r="1474" spans="7:18">
      <c r="G1474" s="53"/>
      <c r="P1474" s="53"/>
      <c r="R1474" s="53"/>
    </row>
    <row r="1475" spans="7:18">
      <c r="G1475" s="53"/>
      <c r="P1475" s="53"/>
      <c r="R1475" s="53"/>
    </row>
    <row r="1476" spans="7:18">
      <c r="G1476" s="53"/>
      <c r="P1476" s="53"/>
      <c r="R1476" s="53"/>
    </row>
    <row r="1477" spans="7:18">
      <c r="G1477" s="53"/>
      <c r="P1477" s="53"/>
      <c r="R1477" s="53"/>
    </row>
    <row r="1478" spans="7:18">
      <c r="G1478" s="53"/>
      <c r="P1478" s="53"/>
      <c r="R1478" s="53"/>
    </row>
    <row r="1479" spans="7:18">
      <c r="G1479" s="53"/>
      <c r="P1479" s="53"/>
      <c r="R1479" s="53"/>
    </row>
    <row r="1480" spans="7:18">
      <c r="G1480" s="53"/>
      <c r="P1480" s="53"/>
      <c r="R1480" s="53"/>
    </row>
    <row r="1481" spans="7:18">
      <c r="G1481" s="53"/>
      <c r="P1481" s="53"/>
      <c r="R1481" s="53"/>
    </row>
    <row r="1482" spans="7:18">
      <c r="G1482" s="53"/>
      <c r="P1482" s="53"/>
      <c r="R1482" s="53"/>
    </row>
    <row r="1483" spans="7:18">
      <c r="G1483" s="53"/>
      <c r="P1483" s="53"/>
      <c r="R1483" s="53"/>
    </row>
    <row r="1484" spans="7:18">
      <c r="G1484" s="53"/>
      <c r="P1484" s="53"/>
      <c r="R1484" s="53"/>
    </row>
    <row r="1485" spans="7:18">
      <c r="G1485" s="53"/>
      <c r="P1485" s="53"/>
      <c r="R1485" s="53"/>
    </row>
    <row r="1486" spans="7:18">
      <c r="G1486" s="53"/>
      <c r="P1486" s="53"/>
      <c r="R1486" s="53"/>
    </row>
    <row r="1487" spans="7:18">
      <c r="G1487" s="53"/>
      <c r="P1487" s="53"/>
      <c r="R1487" s="53"/>
    </row>
    <row r="1488" spans="7:18">
      <c r="G1488" s="53"/>
      <c r="P1488" s="53"/>
      <c r="R1488" s="53"/>
    </row>
    <row r="1489" spans="7:18">
      <c r="G1489" s="53"/>
      <c r="P1489" s="53"/>
      <c r="R1489" s="53"/>
    </row>
    <row r="1490" spans="7:18">
      <c r="G1490" s="53"/>
      <c r="P1490" s="53"/>
      <c r="R1490" s="53"/>
    </row>
    <row r="1491" spans="7:18">
      <c r="G1491" s="53"/>
      <c r="P1491" s="53"/>
      <c r="R1491" s="53"/>
    </row>
    <row r="1492" spans="7:18">
      <c r="G1492" s="53"/>
      <c r="P1492" s="53"/>
      <c r="R1492" s="53"/>
    </row>
    <row r="1493" spans="7:18">
      <c r="G1493" s="53"/>
      <c r="P1493" s="53"/>
      <c r="R1493" s="53"/>
    </row>
    <row r="1494" spans="7:18">
      <c r="G1494" s="53"/>
      <c r="P1494" s="53"/>
      <c r="R1494" s="53"/>
    </row>
    <row r="1495" spans="7:18">
      <c r="G1495" s="53"/>
      <c r="P1495" s="53"/>
      <c r="R1495" s="53"/>
    </row>
    <row r="1496" spans="7:18">
      <c r="G1496" s="53"/>
      <c r="P1496" s="53"/>
      <c r="R1496" s="53"/>
    </row>
    <row r="1497" spans="7:18">
      <c r="G1497" s="53"/>
      <c r="P1497" s="53"/>
      <c r="R1497" s="53"/>
    </row>
    <row r="1498" spans="7:18">
      <c r="G1498" s="53"/>
      <c r="P1498" s="53"/>
      <c r="R1498" s="53"/>
    </row>
    <row r="1499" spans="7:18">
      <c r="G1499" s="53"/>
      <c r="P1499" s="53"/>
      <c r="R1499" s="53"/>
    </row>
    <row r="1500" spans="7:18">
      <c r="G1500" s="53"/>
      <c r="P1500" s="53"/>
      <c r="R1500" s="53"/>
    </row>
    <row r="1501" spans="7:18">
      <c r="G1501" s="53"/>
      <c r="P1501" s="53"/>
      <c r="R1501" s="53"/>
    </row>
    <row r="1502" spans="7:18">
      <c r="G1502" s="53"/>
      <c r="P1502" s="53"/>
      <c r="R1502" s="53"/>
    </row>
    <row r="1503" spans="7:18">
      <c r="G1503" s="53"/>
      <c r="P1503" s="53"/>
      <c r="R1503" s="53"/>
    </row>
    <row r="1504" spans="7:18">
      <c r="G1504" s="53"/>
      <c r="P1504" s="53"/>
      <c r="R1504" s="53"/>
    </row>
    <row r="1505" spans="7:18">
      <c r="G1505" s="53"/>
      <c r="P1505" s="53"/>
      <c r="R1505" s="53"/>
    </row>
    <row r="1506" spans="7:18">
      <c r="G1506" s="53"/>
      <c r="P1506" s="53"/>
      <c r="R1506" s="53"/>
    </row>
    <row r="1507" spans="7:18">
      <c r="G1507" s="53"/>
      <c r="P1507" s="53"/>
      <c r="R1507" s="53"/>
    </row>
    <row r="1508" spans="7:18">
      <c r="G1508" s="53"/>
      <c r="P1508" s="53"/>
      <c r="R1508" s="53"/>
    </row>
    <row r="1509" spans="7:18">
      <c r="G1509" s="53"/>
      <c r="P1509" s="53"/>
      <c r="R1509" s="53"/>
    </row>
    <row r="1510" spans="7:18">
      <c r="G1510" s="53"/>
      <c r="P1510" s="53"/>
      <c r="R1510" s="53"/>
    </row>
    <row r="1511" spans="7:18">
      <c r="G1511" s="53"/>
      <c r="P1511" s="53"/>
      <c r="R1511" s="53"/>
    </row>
    <row r="1512" spans="7:18">
      <c r="G1512" s="53"/>
      <c r="P1512" s="53"/>
      <c r="R1512" s="53"/>
    </row>
    <row r="1513" spans="7:18">
      <c r="G1513" s="53"/>
      <c r="P1513" s="53"/>
      <c r="R1513" s="53"/>
    </row>
    <row r="1514" spans="7:18">
      <c r="G1514" s="53"/>
      <c r="P1514" s="53"/>
      <c r="R1514" s="53"/>
    </row>
    <row r="1515" spans="7:18">
      <c r="G1515" s="53"/>
      <c r="P1515" s="53"/>
      <c r="R1515" s="53"/>
    </row>
    <row r="1516" spans="7:18">
      <c r="G1516" s="53"/>
      <c r="P1516" s="53"/>
      <c r="R1516" s="53"/>
    </row>
    <row r="1517" spans="7:18">
      <c r="G1517" s="53"/>
      <c r="P1517" s="53"/>
      <c r="R1517" s="53"/>
    </row>
    <row r="1518" spans="7:18">
      <c r="G1518" s="53"/>
      <c r="P1518" s="53"/>
      <c r="R1518" s="53"/>
    </row>
    <row r="1519" spans="7:18">
      <c r="G1519" s="53"/>
      <c r="P1519" s="53"/>
      <c r="R1519" s="53"/>
    </row>
    <row r="1520" spans="7:18">
      <c r="G1520" s="53"/>
      <c r="P1520" s="53"/>
      <c r="R1520" s="53"/>
    </row>
    <row r="1521" spans="7:18">
      <c r="G1521" s="53"/>
      <c r="P1521" s="53"/>
      <c r="R1521" s="53"/>
    </row>
    <row r="1522" spans="7:18">
      <c r="G1522" s="53"/>
      <c r="P1522" s="53"/>
      <c r="R1522" s="53"/>
    </row>
    <row r="1523" spans="7:18">
      <c r="G1523" s="53"/>
      <c r="P1523" s="53"/>
      <c r="R1523" s="53"/>
    </row>
    <row r="1524" spans="7:18">
      <c r="G1524" s="53"/>
      <c r="P1524" s="53"/>
      <c r="R1524" s="53"/>
    </row>
    <row r="1525" spans="7:18">
      <c r="G1525" s="53"/>
      <c r="P1525" s="53"/>
      <c r="R1525" s="53"/>
    </row>
    <row r="1526" spans="7:18">
      <c r="G1526" s="53"/>
      <c r="P1526" s="53"/>
      <c r="R1526" s="53"/>
    </row>
    <row r="1527" spans="7:18">
      <c r="G1527" s="53"/>
      <c r="P1527" s="53"/>
      <c r="R1527" s="53"/>
    </row>
    <row r="1528" spans="7:18">
      <c r="G1528" s="53"/>
      <c r="P1528" s="53"/>
      <c r="R1528" s="53"/>
    </row>
    <row r="1529" spans="7:18">
      <c r="G1529" s="53"/>
      <c r="P1529" s="53"/>
      <c r="R1529" s="53"/>
    </row>
    <row r="1530" spans="7:18">
      <c r="G1530" s="53"/>
      <c r="P1530" s="53"/>
      <c r="R1530" s="53"/>
    </row>
    <row r="1531" spans="7:18">
      <c r="G1531" s="53"/>
      <c r="P1531" s="53"/>
      <c r="R1531" s="53"/>
    </row>
    <row r="1532" spans="7:18">
      <c r="G1532" s="53"/>
      <c r="P1532" s="53"/>
      <c r="R1532" s="53"/>
    </row>
    <row r="1533" spans="7:18">
      <c r="G1533" s="53"/>
      <c r="P1533" s="53"/>
      <c r="R1533" s="53"/>
    </row>
    <row r="1534" spans="7:18">
      <c r="G1534" s="53"/>
      <c r="P1534" s="53"/>
      <c r="R1534" s="53"/>
    </row>
    <row r="1535" spans="7:18">
      <c r="G1535" s="53"/>
      <c r="P1535" s="53"/>
      <c r="R1535" s="53"/>
    </row>
    <row r="1536" spans="7:18">
      <c r="G1536" s="53"/>
      <c r="P1536" s="53"/>
      <c r="R1536" s="53"/>
    </row>
    <row r="1537" spans="7:18">
      <c r="G1537" s="53"/>
      <c r="P1537" s="53"/>
      <c r="R1537" s="53"/>
    </row>
    <row r="1538" spans="7:18">
      <c r="G1538" s="53"/>
      <c r="P1538" s="53"/>
      <c r="R1538" s="53"/>
    </row>
    <row r="1539" spans="7:18">
      <c r="G1539" s="53"/>
      <c r="P1539" s="53"/>
      <c r="R1539" s="53"/>
    </row>
    <row r="1540" spans="7:18">
      <c r="G1540" s="53"/>
      <c r="P1540" s="53"/>
      <c r="R1540" s="53"/>
    </row>
    <row r="1541" spans="7:18">
      <c r="G1541" s="53"/>
      <c r="P1541" s="53"/>
      <c r="R1541" s="53"/>
    </row>
    <row r="1542" spans="7:18">
      <c r="G1542" s="53"/>
      <c r="P1542" s="53"/>
      <c r="R1542" s="53"/>
    </row>
    <row r="1543" spans="7:18">
      <c r="G1543" s="53"/>
      <c r="P1543" s="53"/>
      <c r="R1543" s="53"/>
    </row>
    <row r="1544" spans="7:18">
      <c r="G1544" s="53"/>
      <c r="P1544" s="53"/>
      <c r="R1544" s="53"/>
    </row>
    <row r="1545" spans="7:18">
      <c r="G1545" s="53"/>
      <c r="P1545" s="53"/>
      <c r="R1545" s="53"/>
    </row>
    <row r="1546" spans="7:18">
      <c r="G1546" s="53"/>
      <c r="P1546" s="53"/>
      <c r="R1546" s="53"/>
    </row>
    <row r="1547" spans="7:18">
      <c r="G1547" s="53"/>
      <c r="P1547" s="53"/>
      <c r="R1547" s="53"/>
    </row>
    <row r="1548" spans="7:18">
      <c r="G1548" s="53"/>
      <c r="P1548" s="53"/>
      <c r="R1548" s="53"/>
    </row>
    <row r="1549" spans="7:18">
      <c r="G1549" s="53"/>
      <c r="P1549" s="53"/>
      <c r="R1549" s="53"/>
    </row>
    <row r="1550" spans="7:18">
      <c r="G1550" s="53"/>
      <c r="P1550" s="53"/>
      <c r="R1550" s="53"/>
    </row>
    <row r="1551" spans="7:18">
      <c r="G1551" s="53"/>
      <c r="P1551" s="53"/>
      <c r="R1551" s="53"/>
    </row>
    <row r="1552" spans="7:18">
      <c r="G1552" s="53"/>
      <c r="P1552" s="53"/>
      <c r="R1552" s="53"/>
    </row>
    <row r="1553" spans="7:18">
      <c r="G1553" s="53"/>
      <c r="P1553" s="53"/>
      <c r="R1553" s="53"/>
    </row>
    <row r="1554" spans="7:18">
      <c r="G1554" s="53"/>
      <c r="P1554" s="53"/>
      <c r="R1554" s="53"/>
    </row>
    <row r="1555" spans="7:18">
      <c r="G1555" s="53"/>
      <c r="P1555" s="53"/>
      <c r="R1555" s="53"/>
    </row>
    <row r="1556" spans="7:18">
      <c r="G1556" s="53"/>
      <c r="P1556" s="53"/>
      <c r="R1556" s="53"/>
    </row>
    <row r="1557" spans="7:18">
      <c r="G1557" s="53"/>
      <c r="P1557" s="53"/>
      <c r="R1557" s="53"/>
    </row>
    <row r="1558" spans="7:18">
      <c r="G1558" s="53"/>
      <c r="P1558" s="53"/>
      <c r="R1558" s="53"/>
    </row>
    <row r="1559" spans="7:18">
      <c r="G1559" s="53"/>
      <c r="P1559" s="53"/>
      <c r="R1559" s="53"/>
    </row>
    <row r="1560" spans="7:18">
      <c r="G1560" s="53"/>
      <c r="P1560" s="53"/>
      <c r="R1560" s="53"/>
    </row>
    <row r="1561" spans="7:18">
      <c r="G1561" s="53"/>
      <c r="P1561" s="53"/>
      <c r="R1561" s="53"/>
    </row>
    <row r="1562" spans="7:18">
      <c r="G1562" s="53"/>
      <c r="P1562" s="53"/>
      <c r="R1562" s="53"/>
    </row>
    <row r="1563" spans="7:18">
      <c r="G1563" s="53"/>
      <c r="P1563" s="53"/>
      <c r="R1563" s="53"/>
    </row>
    <row r="1564" spans="7:18">
      <c r="G1564" s="53"/>
      <c r="P1564" s="53"/>
      <c r="R1564" s="53"/>
    </row>
    <row r="1565" spans="7:18">
      <c r="G1565" s="53"/>
      <c r="P1565" s="53"/>
      <c r="R1565" s="53"/>
    </row>
    <row r="1566" spans="7:18">
      <c r="G1566" s="53"/>
      <c r="P1566" s="53"/>
      <c r="R1566" s="53"/>
    </row>
    <row r="1567" spans="7:18">
      <c r="G1567" s="53"/>
      <c r="P1567" s="53"/>
      <c r="R1567" s="53"/>
    </row>
    <row r="1568" spans="7:18">
      <c r="G1568" s="53"/>
      <c r="P1568" s="53"/>
      <c r="R1568" s="53"/>
    </row>
    <row r="1569" spans="7:18">
      <c r="G1569" s="53"/>
      <c r="P1569" s="53"/>
      <c r="R1569" s="53"/>
    </row>
    <row r="1570" spans="7:18">
      <c r="G1570" s="53"/>
      <c r="P1570" s="53"/>
      <c r="R1570" s="53"/>
    </row>
    <row r="1571" spans="7:18">
      <c r="G1571" s="53"/>
      <c r="P1571" s="53"/>
      <c r="R1571" s="53"/>
    </row>
    <row r="1572" spans="7:18">
      <c r="G1572" s="53"/>
      <c r="P1572" s="53"/>
      <c r="R1572" s="53"/>
    </row>
    <row r="1573" spans="7:18">
      <c r="G1573" s="53"/>
      <c r="P1573" s="53"/>
      <c r="R1573" s="53"/>
    </row>
    <row r="1574" spans="7:18">
      <c r="G1574" s="53"/>
      <c r="P1574" s="53"/>
      <c r="R1574" s="53"/>
    </row>
    <row r="1575" spans="7:18">
      <c r="G1575" s="53"/>
      <c r="P1575" s="53"/>
      <c r="R1575" s="53"/>
    </row>
    <row r="1576" spans="7:18">
      <c r="G1576" s="53"/>
      <c r="P1576" s="53"/>
      <c r="R1576" s="53"/>
    </row>
    <row r="1577" spans="7:18">
      <c r="G1577" s="53"/>
      <c r="P1577" s="53"/>
      <c r="R1577" s="53"/>
    </row>
    <row r="1578" spans="7:18">
      <c r="G1578" s="53"/>
      <c r="P1578" s="53"/>
      <c r="R1578" s="53"/>
    </row>
    <row r="1579" spans="7:18">
      <c r="G1579" s="53"/>
      <c r="P1579" s="53"/>
      <c r="R1579" s="53"/>
    </row>
    <row r="1580" spans="7:18">
      <c r="G1580" s="53"/>
      <c r="P1580" s="53"/>
      <c r="R1580" s="53"/>
    </row>
    <row r="1581" spans="7:18">
      <c r="G1581" s="53"/>
      <c r="P1581" s="53"/>
      <c r="R1581" s="53"/>
    </row>
    <row r="1582" spans="7:18">
      <c r="G1582" s="53"/>
      <c r="P1582" s="53"/>
      <c r="R1582" s="53"/>
    </row>
    <row r="1583" spans="7:18">
      <c r="G1583" s="53"/>
      <c r="P1583" s="53"/>
      <c r="R1583" s="53"/>
    </row>
    <row r="1584" spans="7:18">
      <c r="G1584" s="53"/>
      <c r="P1584" s="53"/>
      <c r="R1584" s="53"/>
    </row>
    <row r="1585" spans="7:18">
      <c r="G1585" s="53"/>
      <c r="P1585" s="53"/>
      <c r="R1585" s="53"/>
    </row>
    <row r="1586" spans="7:18">
      <c r="G1586" s="53"/>
      <c r="P1586" s="53"/>
      <c r="R1586" s="53"/>
    </row>
    <row r="1587" spans="7:18">
      <c r="G1587" s="53"/>
      <c r="P1587" s="53"/>
      <c r="R1587" s="53"/>
    </row>
    <row r="1588" spans="7:18">
      <c r="G1588" s="53"/>
      <c r="P1588" s="53"/>
      <c r="R1588" s="53"/>
    </row>
    <row r="1589" spans="7:18">
      <c r="G1589" s="53"/>
      <c r="P1589" s="53"/>
      <c r="R1589" s="53"/>
    </row>
    <row r="1590" spans="7:18">
      <c r="G1590" s="53"/>
      <c r="P1590" s="53"/>
      <c r="R1590" s="53"/>
    </row>
    <row r="1591" spans="7:18">
      <c r="G1591" s="53"/>
      <c r="P1591" s="53"/>
      <c r="R1591" s="53"/>
    </row>
    <row r="1592" spans="7:18">
      <c r="G1592" s="53"/>
      <c r="P1592" s="53"/>
      <c r="R1592" s="53"/>
    </row>
    <row r="1593" spans="7:18">
      <c r="G1593" s="53"/>
      <c r="P1593" s="53"/>
      <c r="R1593" s="53"/>
    </row>
    <row r="1594" spans="7:18">
      <c r="G1594" s="53"/>
      <c r="P1594" s="53"/>
      <c r="R1594" s="53"/>
    </row>
    <row r="1595" spans="7:18">
      <c r="G1595" s="53"/>
      <c r="P1595" s="53"/>
      <c r="R1595" s="53"/>
    </row>
    <row r="1596" spans="7:18">
      <c r="G1596" s="53"/>
      <c r="P1596" s="53"/>
      <c r="R1596" s="53"/>
    </row>
    <row r="1597" spans="7:18">
      <c r="G1597" s="53"/>
      <c r="P1597" s="53"/>
      <c r="R1597" s="53"/>
    </row>
    <row r="1598" spans="7:18">
      <c r="G1598" s="53"/>
      <c r="P1598" s="53"/>
      <c r="R1598" s="53"/>
    </row>
    <row r="1599" spans="7:18">
      <c r="G1599" s="53"/>
      <c r="P1599" s="53"/>
      <c r="R1599" s="53"/>
    </row>
    <row r="1600" spans="7:18">
      <c r="G1600" s="53"/>
      <c r="P1600" s="53"/>
      <c r="R1600" s="53"/>
    </row>
    <row r="1601" spans="7:18">
      <c r="G1601" s="53"/>
      <c r="P1601" s="53"/>
      <c r="R1601" s="53"/>
    </row>
    <row r="1602" spans="7:18">
      <c r="G1602" s="53"/>
      <c r="P1602" s="53"/>
      <c r="R1602" s="53"/>
    </row>
    <row r="1603" spans="7:18">
      <c r="G1603" s="53"/>
      <c r="P1603" s="53"/>
      <c r="R1603" s="53"/>
    </row>
    <row r="1604" spans="7:18">
      <c r="G1604" s="53"/>
      <c r="P1604" s="53"/>
      <c r="R1604" s="53"/>
    </row>
    <row r="1605" spans="7:18">
      <c r="G1605" s="53"/>
      <c r="P1605" s="53"/>
      <c r="R1605" s="53"/>
    </row>
    <row r="1606" spans="7:18">
      <c r="G1606" s="53"/>
      <c r="P1606" s="53"/>
      <c r="R1606" s="53"/>
    </row>
    <row r="1607" spans="7:18">
      <c r="G1607" s="53"/>
      <c r="P1607" s="53"/>
      <c r="R1607" s="53"/>
    </row>
    <row r="1608" spans="7:18">
      <c r="G1608" s="53"/>
      <c r="P1608" s="53"/>
      <c r="R1608" s="53"/>
    </row>
    <row r="1609" spans="7:18">
      <c r="G1609" s="53"/>
      <c r="P1609" s="53"/>
      <c r="R1609" s="53"/>
    </row>
    <row r="1610" spans="7:18">
      <c r="G1610" s="53"/>
      <c r="P1610" s="53"/>
      <c r="R1610" s="53"/>
    </row>
    <row r="1611" spans="7:18">
      <c r="G1611" s="53"/>
      <c r="P1611" s="53"/>
      <c r="R1611" s="53"/>
    </row>
    <row r="1612" spans="7:18">
      <c r="G1612" s="53"/>
      <c r="P1612" s="53"/>
      <c r="R1612" s="53"/>
    </row>
    <row r="1613" spans="7:18">
      <c r="G1613" s="53"/>
      <c r="P1613" s="53"/>
      <c r="R1613" s="53"/>
    </row>
    <row r="1614" spans="7:18">
      <c r="G1614" s="53"/>
      <c r="P1614" s="53"/>
      <c r="R1614" s="53"/>
    </row>
    <row r="1615" spans="7:18">
      <c r="G1615" s="53"/>
      <c r="P1615" s="53"/>
      <c r="R1615" s="53"/>
    </row>
    <row r="1616" spans="7:18">
      <c r="G1616" s="53"/>
      <c r="P1616" s="53"/>
      <c r="R1616" s="53"/>
    </row>
    <row r="1617" spans="7:18">
      <c r="G1617" s="53"/>
      <c r="P1617" s="53"/>
      <c r="R1617" s="53"/>
    </row>
    <row r="1618" spans="7:18">
      <c r="G1618" s="53"/>
      <c r="P1618" s="53"/>
      <c r="R1618" s="53"/>
    </row>
    <row r="1619" spans="7:18">
      <c r="G1619" s="53"/>
      <c r="P1619" s="53"/>
      <c r="R1619" s="53"/>
    </row>
    <row r="1620" spans="7:18">
      <c r="G1620" s="53"/>
      <c r="P1620" s="53"/>
      <c r="R1620" s="53"/>
    </row>
    <row r="1621" spans="7:18">
      <c r="G1621" s="53"/>
      <c r="P1621" s="53"/>
      <c r="R1621" s="53"/>
    </row>
    <row r="1622" spans="7:18">
      <c r="G1622" s="53"/>
      <c r="P1622" s="53"/>
      <c r="R1622" s="53"/>
    </row>
    <row r="1623" spans="7:18">
      <c r="G1623" s="53"/>
      <c r="P1623" s="53"/>
      <c r="R1623" s="53"/>
    </row>
    <row r="1624" spans="7:18">
      <c r="G1624" s="53"/>
      <c r="P1624" s="53"/>
      <c r="R1624" s="53"/>
    </row>
    <row r="1625" spans="7:18">
      <c r="G1625" s="53"/>
      <c r="P1625" s="53"/>
      <c r="R1625" s="53"/>
    </row>
    <row r="1626" spans="7:18">
      <c r="G1626" s="53"/>
      <c r="P1626" s="53"/>
      <c r="R1626" s="53"/>
    </row>
    <row r="1627" spans="7:18">
      <c r="G1627" s="53"/>
      <c r="P1627" s="53"/>
      <c r="R1627" s="53"/>
    </row>
    <row r="1628" spans="7:18">
      <c r="G1628" s="53"/>
      <c r="P1628" s="53"/>
      <c r="R1628" s="53"/>
    </row>
    <row r="1629" spans="7:18">
      <c r="G1629" s="53"/>
      <c r="P1629" s="53"/>
      <c r="R1629" s="53"/>
    </row>
    <row r="1630" spans="7:18">
      <c r="G1630" s="53"/>
      <c r="P1630" s="53"/>
      <c r="R1630" s="53"/>
    </row>
    <row r="1631" spans="7:18">
      <c r="G1631" s="53"/>
      <c r="P1631" s="53"/>
      <c r="R1631" s="53"/>
    </row>
    <row r="1632" spans="7:18">
      <c r="G1632" s="53"/>
      <c r="P1632" s="53"/>
      <c r="R1632" s="53"/>
    </row>
    <row r="1633" spans="7:18">
      <c r="G1633" s="53"/>
      <c r="P1633" s="53"/>
      <c r="R1633" s="53"/>
    </row>
    <row r="1634" spans="7:18">
      <c r="G1634" s="53"/>
      <c r="P1634" s="53"/>
      <c r="R1634" s="53"/>
    </row>
    <row r="1635" spans="7:18">
      <c r="G1635" s="53"/>
      <c r="P1635" s="53"/>
      <c r="R1635" s="53"/>
    </row>
    <row r="1636" spans="7:18">
      <c r="G1636" s="53"/>
      <c r="P1636" s="53"/>
      <c r="R1636" s="53"/>
    </row>
    <row r="1637" spans="7:18">
      <c r="G1637" s="53"/>
      <c r="P1637" s="53"/>
      <c r="R1637" s="53"/>
    </row>
    <row r="1638" spans="7:18">
      <c r="G1638" s="53"/>
      <c r="P1638" s="53"/>
      <c r="R1638" s="53"/>
    </row>
    <row r="1639" spans="7:18">
      <c r="G1639" s="53"/>
      <c r="P1639" s="53"/>
      <c r="R1639" s="53"/>
    </row>
    <row r="1640" spans="7:18">
      <c r="G1640" s="53"/>
      <c r="P1640" s="53"/>
      <c r="R1640" s="53"/>
    </row>
    <row r="1641" spans="7:18">
      <c r="G1641" s="53"/>
      <c r="P1641" s="53"/>
      <c r="R1641" s="53"/>
    </row>
    <row r="1642" spans="7:18">
      <c r="G1642" s="53"/>
      <c r="P1642" s="53"/>
      <c r="R1642" s="53"/>
    </row>
    <row r="1643" spans="7:18">
      <c r="G1643" s="53"/>
      <c r="P1643" s="53"/>
      <c r="R1643" s="53"/>
    </row>
    <row r="1644" spans="7:18">
      <c r="G1644" s="53"/>
      <c r="P1644" s="53"/>
      <c r="R1644" s="53"/>
    </row>
    <row r="1645" spans="7:18">
      <c r="G1645" s="53"/>
      <c r="P1645" s="53"/>
      <c r="R1645" s="53"/>
    </row>
    <row r="1646" spans="7:18">
      <c r="G1646" s="53"/>
      <c r="P1646" s="53"/>
      <c r="R1646" s="53"/>
    </row>
    <row r="1647" spans="7:18">
      <c r="G1647" s="53"/>
      <c r="P1647" s="53"/>
      <c r="R1647" s="53"/>
    </row>
    <row r="1648" spans="7:18">
      <c r="G1648" s="53"/>
      <c r="P1648" s="53"/>
      <c r="R1648" s="53"/>
    </row>
    <row r="1649" spans="7:18">
      <c r="G1649" s="53"/>
      <c r="P1649" s="53"/>
      <c r="R1649" s="53"/>
    </row>
    <row r="1650" spans="7:18">
      <c r="G1650" s="53"/>
      <c r="P1650" s="53"/>
      <c r="R1650" s="53"/>
    </row>
    <row r="1651" spans="7:18">
      <c r="G1651" s="53"/>
      <c r="P1651" s="53"/>
      <c r="R1651" s="53"/>
    </row>
    <row r="1652" spans="7:18">
      <c r="G1652" s="53"/>
      <c r="P1652" s="53"/>
      <c r="R1652" s="53"/>
    </row>
    <row r="1653" spans="7:18">
      <c r="G1653" s="53"/>
      <c r="P1653" s="53"/>
      <c r="R1653" s="53"/>
    </row>
    <row r="1654" spans="7:18">
      <c r="G1654" s="53"/>
      <c r="P1654" s="53"/>
      <c r="R1654" s="53"/>
    </row>
    <row r="1655" spans="7:18">
      <c r="G1655" s="53"/>
      <c r="P1655" s="53"/>
      <c r="R1655" s="53"/>
    </row>
    <row r="1656" spans="7:18">
      <c r="G1656" s="53"/>
      <c r="P1656" s="53"/>
      <c r="R1656" s="53"/>
    </row>
    <row r="1657" spans="7:18">
      <c r="G1657" s="53"/>
      <c r="P1657" s="53"/>
      <c r="R1657" s="53"/>
    </row>
    <row r="1658" spans="7:18">
      <c r="G1658" s="53"/>
      <c r="P1658" s="53"/>
      <c r="R1658" s="53"/>
    </row>
    <row r="1659" spans="7:18">
      <c r="G1659" s="53"/>
      <c r="P1659" s="53"/>
      <c r="R1659" s="53"/>
    </row>
    <row r="1660" spans="7:18">
      <c r="G1660" s="53"/>
      <c r="P1660" s="53"/>
      <c r="R1660" s="53"/>
    </row>
    <row r="1661" spans="7:18">
      <c r="G1661" s="53"/>
      <c r="P1661" s="53"/>
      <c r="R1661" s="53"/>
    </row>
    <row r="1662" spans="7:18">
      <c r="G1662" s="53"/>
      <c r="P1662" s="53"/>
      <c r="R1662" s="53"/>
    </row>
    <row r="1663" spans="7:18">
      <c r="G1663" s="53"/>
      <c r="P1663" s="53"/>
      <c r="R1663" s="53"/>
    </row>
    <row r="1664" spans="7:18">
      <c r="G1664" s="53"/>
      <c r="P1664" s="53"/>
      <c r="R1664" s="53"/>
    </row>
    <row r="1665" spans="7:18">
      <c r="G1665" s="53"/>
      <c r="P1665" s="53"/>
      <c r="R1665" s="53"/>
    </row>
    <row r="1666" spans="7:18">
      <c r="G1666" s="53"/>
      <c r="P1666" s="53"/>
      <c r="R1666" s="53"/>
    </row>
    <row r="1667" spans="7:18">
      <c r="G1667" s="53"/>
      <c r="P1667" s="53"/>
      <c r="R1667" s="53"/>
    </row>
    <row r="1668" spans="7:18">
      <c r="G1668" s="53"/>
      <c r="P1668" s="53"/>
      <c r="R1668" s="53"/>
    </row>
    <row r="1669" spans="7:18">
      <c r="G1669" s="53"/>
      <c r="P1669" s="53"/>
      <c r="R1669" s="53"/>
    </row>
    <row r="1670" spans="7:18">
      <c r="G1670" s="53"/>
      <c r="P1670" s="53"/>
      <c r="R1670" s="53"/>
    </row>
    <row r="1671" spans="7:18">
      <c r="G1671" s="53"/>
      <c r="P1671" s="53"/>
      <c r="R1671" s="53"/>
    </row>
    <row r="1672" spans="7:18">
      <c r="G1672" s="53"/>
      <c r="P1672" s="53"/>
      <c r="R1672" s="53"/>
    </row>
    <row r="1673" spans="7:18">
      <c r="G1673" s="53"/>
      <c r="P1673" s="53"/>
      <c r="R1673" s="53"/>
    </row>
    <row r="1674" spans="7:18">
      <c r="G1674" s="53"/>
      <c r="P1674" s="53"/>
      <c r="R1674" s="53"/>
    </row>
    <row r="1675" spans="7:18">
      <c r="G1675" s="53"/>
      <c r="P1675" s="53"/>
      <c r="R1675" s="53"/>
    </row>
    <row r="1676" spans="7:18">
      <c r="G1676" s="53"/>
      <c r="P1676" s="53"/>
      <c r="R1676" s="53"/>
    </row>
    <row r="1677" spans="7:18">
      <c r="G1677" s="53"/>
      <c r="P1677" s="53"/>
      <c r="R1677" s="53"/>
    </row>
    <row r="1678" spans="7:18">
      <c r="G1678" s="53"/>
      <c r="P1678" s="53"/>
      <c r="R1678" s="53"/>
    </row>
    <row r="1679" spans="7:18">
      <c r="G1679" s="53"/>
      <c r="P1679" s="53"/>
      <c r="R1679" s="53"/>
    </row>
    <row r="1680" spans="7:18">
      <c r="G1680" s="53"/>
      <c r="P1680" s="53"/>
      <c r="R1680" s="53"/>
    </row>
    <row r="1681" spans="7:18">
      <c r="G1681" s="53"/>
      <c r="P1681" s="53"/>
      <c r="R1681" s="53"/>
    </row>
    <row r="1682" spans="7:18">
      <c r="G1682" s="53"/>
      <c r="P1682" s="53"/>
      <c r="R1682" s="53"/>
    </row>
    <row r="1683" spans="7:18">
      <c r="G1683" s="53"/>
      <c r="P1683" s="53"/>
      <c r="R1683" s="53"/>
    </row>
    <row r="1684" spans="7:18">
      <c r="G1684" s="53"/>
      <c r="P1684" s="53"/>
      <c r="R1684" s="53"/>
    </row>
    <row r="1685" spans="7:18">
      <c r="G1685" s="53"/>
      <c r="P1685" s="53"/>
      <c r="R1685" s="53"/>
    </row>
    <row r="1686" spans="7:18">
      <c r="G1686" s="53"/>
      <c r="P1686" s="53"/>
      <c r="R1686" s="53"/>
    </row>
    <row r="1687" spans="7:18">
      <c r="G1687" s="53"/>
      <c r="P1687" s="53"/>
      <c r="R1687" s="53"/>
    </row>
    <row r="1688" spans="7:18">
      <c r="G1688" s="53"/>
      <c r="P1688" s="53"/>
      <c r="R1688" s="53"/>
    </row>
    <row r="1689" spans="7:18">
      <c r="G1689" s="53"/>
      <c r="P1689" s="53"/>
      <c r="R1689" s="53"/>
    </row>
    <row r="1690" spans="7:18">
      <c r="G1690" s="53"/>
      <c r="P1690" s="53"/>
      <c r="R1690" s="53"/>
    </row>
    <row r="1691" spans="7:18">
      <c r="G1691" s="53"/>
      <c r="P1691" s="53"/>
      <c r="R1691" s="53"/>
    </row>
    <row r="1692" spans="7:18">
      <c r="G1692" s="53"/>
      <c r="P1692" s="53"/>
      <c r="R1692" s="53"/>
    </row>
    <row r="1693" spans="7:18">
      <c r="G1693" s="53"/>
      <c r="P1693" s="53"/>
      <c r="R1693" s="53"/>
    </row>
    <row r="1694" spans="7:18">
      <c r="G1694" s="53"/>
      <c r="P1694" s="53"/>
      <c r="R1694" s="53"/>
    </row>
    <row r="1695" spans="7:18">
      <c r="G1695" s="53"/>
      <c r="P1695" s="53"/>
      <c r="R1695" s="53"/>
    </row>
    <row r="1696" spans="7:18">
      <c r="G1696" s="53"/>
      <c r="P1696" s="53"/>
      <c r="R1696" s="53"/>
    </row>
    <row r="1697" spans="7:18">
      <c r="G1697" s="53"/>
      <c r="P1697" s="53"/>
      <c r="R1697" s="53"/>
    </row>
    <row r="1698" spans="7:18">
      <c r="G1698" s="53"/>
      <c r="P1698" s="53"/>
      <c r="R1698" s="53"/>
    </row>
    <row r="1699" spans="7:18">
      <c r="G1699" s="53"/>
      <c r="P1699" s="53"/>
      <c r="R1699" s="53"/>
    </row>
    <row r="1700" spans="7:18">
      <c r="G1700" s="53"/>
      <c r="P1700" s="53"/>
      <c r="R1700" s="53"/>
    </row>
    <row r="1701" spans="7:18">
      <c r="G1701" s="53"/>
      <c r="P1701" s="53"/>
      <c r="R1701" s="53"/>
    </row>
    <row r="1702" spans="7:18">
      <c r="G1702" s="53"/>
      <c r="P1702" s="53"/>
      <c r="R1702" s="53"/>
    </row>
    <row r="1703" spans="7:18">
      <c r="G1703" s="53"/>
      <c r="P1703" s="53"/>
      <c r="R1703" s="53"/>
    </row>
    <row r="1704" spans="7:18">
      <c r="G1704" s="53"/>
      <c r="P1704" s="53"/>
      <c r="R1704" s="53"/>
    </row>
    <row r="1705" spans="7:18">
      <c r="G1705" s="53"/>
      <c r="P1705" s="53"/>
      <c r="R1705" s="53"/>
    </row>
    <row r="1706" spans="7:18">
      <c r="G1706" s="53"/>
      <c r="P1706" s="53"/>
      <c r="R1706" s="53"/>
    </row>
    <row r="1707" spans="7:18">
      <c r="G1707" s="53"/>
      <c r="P1707" s="53"/>
      <c r="R1707" s="53"/>
    </row>
    <row r="1708" spans="7:18">
      <c r="G1708" s="53"/>
      <c r="P1708" s="53"/>
      <c r="R1708" s="53"/>
    </row>
    <row r="1709" spans="7:18">
      <c r="G1709" s="53"/>
      <c r="P1709" s="53"/>
      <c r="R1709" s="53"/>
    </row>
    <row r="1710" spans="7:18">
      <c r="G1710" s="53"/>
      <c r="P1710" s="53"/>
      <c r="R1710" s="53"/>
    </row>
    <row r="1711" spans="7:18">
      <c r="G1711" s="53"/>
      <c r="P1711" s="53"/>
      <c r="R1711" s="53"/>
    </row>
    <row r="1712" spans="7:18">
      <c r="G1712" s="53"/>
      <c r="P1712" s="53"/>
      <c r="R1712" s="53"/>
    </row>
    <row r="1713" spans="7:18">
      <c r="G1713" s="53"/>
      <c r="P1713" s="53"/>
      <c r="R1713" s="53"/>
    </row>
    <row r="1714" spans="7:18">
      <c r="G1714" s="53"/>
      <c r="P1714" s="53"/>
      <c r="R1714" s="53"/>
    </row>
    <row r="1715" spans="7:18">
      <c r="G1715" s="53"/>
      <c r="P1715" s="53"/>
      <c r="R1715" s="53"/>
    </row>
    <row r="1716" spans="7:18">
      <c r="G1716" s="53"/>
      <c r="P1716" s="53"/>
      <c r="R1716" s="53"/>
    </row>
    <row r="1717" spans="7:18">
      <c r="G1717" s="53"/>
      <c r="P1717" s="53"/>
      <c r="R1717" s="53"/>
    </row>
    <row r="1718" spans="7:18">
      <c r="G1718" s="53"/>
      <c r="P1718" s="53"/>
      <c r="R1718" s="53"/>
    </row>
    <row r="1719" spans="7:18">
      <c r="G1719" s="53"/>
      <c r="P1719" s="53"/>
      <c r="R1719" s="53"/>
    </row>
    <row r="1720" spans="7:18">
      <c r="G1720" s="53"/>
      <c r="P1720" s="53"/>
      <c r="R1720" s="53"/>
    </row>
    <row r="1721" spans="7:18">
      <c r="G1721" s="53"/>
      <c r="P1721" s="53"/>
      <c r="R1721" s="53"/>
    </row>
    <row r="1722" spans="7:18">
      <c r="G1722" s="53"/>
      <c r="P1722" s="53"/>
      <c r="R1722" s="53"/>
    </row>
    <row r="1723" spans="7:18">
      <c r="G1723" s="53"/>
      <c r="P1723" s="53"/>
      <c r="R1723" s="53"/>
    </row>
    <row r="1724" spans="7:18">
      <c r="G1724" s="53"/>
      <c r="P1724" s="53"/>
      <c r="R1724" s="53"/>
    </row>
    <row r="1725" spans="7:18">
      <c r="G1725" s="53"/>
      <c r="P1725" s="53"/>
      <c r="R1725" s="53"/>
    </row>
    <row r="1726" spans="7:18">
      <c r="G1726" s="53"/>
      <c r="P1726" s="53"/>
      <c r="R1726" s="53"/>
    </row>
    <row r="1727" spans="7:18">
      <c r="G1727" s="53"/>
      <c r="P1727" s="53"/>
      <c r="R1727" s="53"/>
    </row>
    <row r="1728" spans="7:18">
      <c r="G1728" s="53"/>
      <c r="P1728" s="53"/>
      <c r="R1728" s="53"/>
    </row>
    <row r="1729" spans="7:18">
      <c r="G1729" s="53"/>
      <c r="P1729" s="53"/>
      <c r="R1729" s="53"/>
    </row>
    <row r="1730" spans="7:18">
      <c r="G1730" s="53"/>
      <c r="P1730" s="53"/>
      <c r="R1730" s="53"/>
    </row>
    <row r="1731" spans="7:18">
      <c r="G1731" s="53"/>
      <c r="P1731" s="53"/>
      <c r="R1731" s="53"/>
    </row>
    <row r="1732" spans="7:18">
      <c r="G1732" s="53"/>
      <c r="P1732" s="53"/>
      <c r="R1732" s="53"/>
    </row>
    <row r="1733" spans="7:18">
      <c r="G1733" s="53"/>
      <c r="P1733" s="53"/>
      <c r="R1733" s="53"/>
    </row>
    <row r="1734" spans="7:18">
      <c r="G1734" s="53"/>
      <c r="P1734" s="53"/>
      <c r="R1734" s="53"/>
    </row>
    <row r="1735" spans="7:18">
      <c r="G1735" s="53"/>
      <c r="P1735" s="53"/>
      <c r="R1735" s="53"/>
    </row>
    <row r="1736" spans="7:18">
      <c r="G1736" s="53"/>
      <c r="P1736" s="53"/>
      <c r="R1736" s="53"/>
    </row>
    <row r="1737" spans="7:18">
      <c r="G1737" s="53"/>
      <c r="P1737" s="53"/>
      <c r="R1737" s="53"/>
    </row>
    <row r="1738" spans="7:18">
      <c r="G1738" s="53"/>
      <c r="P1738" s="53"/>
      <c r="R1738" s="53"/>
    </row>
    <row r="1739" spans="7:18">
      <c r="G1739" s="53"/>
      <c r="P1739" s="53"/>
      <c r="R1739" s="53"/>
    </row>
    <row r="1740" spans="7:18">
      <c r="G1740" s="53"/>
      <c r="P1740" s="53"/>
      <c r="R1740" s="53"/>
    </row>
    <row r="1741" spans="7:18">
      <c r="G1741" s="53"/>
      <c r="P1741" s="53"/>
      <c r="R1741" s="53"/>
    </row>
    <row r="1742" spans="7:18">
      <c r="G1742" s="53"/>
      <c r="P1742" s="53"/>
      <c r="R1742" s="53"/>
    </row>
    <row r="1743" spans="7:18">
      <c r="G1743" s="53"/>
      <c r="P1743" s="53"/>
      <c r="R1743" s="53"/>
    </row>
    <row r="1744" spans="7:18">
      <c r="G1744" s="53"/>
      <c r="P1744" s="53"/>
      <c r="R1744" s="53"/>
    </row>
    <row r="1745" spans="7:18">
      <c r="G1745" s="53"/>
      <c r="P1745" s="53"/>
      <c r="R1745" s="53"/>
    </row>
    <row r="1746" spans="7:18">
      <c r="G1746" s="53"/>
      <c r="P1746" s="53"/>
      <c r="R1746" s="53"/>
    </row>
    <row r="1747" spans="7:18">
      <c r="G1747" s="53"/>
      <c r="P1747" s="53"/>
      <c r="R1747" s="53"/>
    </row>
    <row r="1748" spans="7:18">
      <c r="G1748" s="53"/>
      <c r="P1748" s="53"/>
      <c r="R1748" s="53"/>
    </row>
    <row r="1749" spans="7:18">
      <c r="G1749" s="53"/>
      <c r="P1749" s="53"/>
      <c r="R1749" s="53"/>
    </row>
    <row r="1750" spans="7:18">
      <c r="G1750" s="53"/>
      <c r="P1750" s="53"/>
      <c r="R1750" s="53"/>
    </row>
    <row r="1751" spans="7:18">
      <c r="G1751" s="53"/>
      <c r="P1751" s="53"/>
      <c r="R1751" s="53"/>
    </row>
    <row r="1752" spans="7:18">
      <c r="G1752" s="53"/>
      <c r="P1752" s="53"/>
      <c r="R1752" s="53"/>
    </row>
    <row r="1753" spans="7:18">
      <c r="G1753" s="53"/>
      <c r="P1753" s="53"/>
      <c r="R1753" s="53"/>
    </row>
    <row r="1754" spans="7:18">
      <c r="G1754" s="53"/>
      <c r="P1754" s="53"/>
      <c r="R1754" s="53"/>
    </row>
    <row r="1755" spans="7:18">
      <c r="G1755" s="53"/>
      <c r="P1755" s="53"/>
      <c r="R1755" s="53"/>
    </row>
    <row r="1756" spans="7:18">
      <c r="G1756" s="53"/>
      <c r="P1756" s="53"/>
      <c r="R1756" s="53"/>
    </row>
    <row r="1757" spans="7:18">
      <c r="G1757" s="53"/>
      <c r="P1757" s="53"/>
      <c r="R1757" s="53"/>
    </row>
    <row r="1758" spans="7:18">
      <c r="G1758" s="53"/>
      <c r="P1758" s="53"/>
      <c r="R1758" s="53"/>
    </row>
    <row r="1759" spans="7:18">
      <c r="G1759" s="53"/>
      <c r="P1759" s="53"/>
      <c r="R1759" s="53"/>
    </row>
    <row r="1760" spans="7:18">
      <c r="G1760" s="53"/>
      <c r="P1760" s="53"/>
      <c r="R1760" s="53"/>
    </row>
    <row r="1761" spans="7:18">
      <c r="G1761" s="53"/>
      <c r="P1761" s="53"/>
      <c r="R1761" s="53"/>
    </row>
    <row r="1762" spans="7:18">
      <c r="G1762" s="53"/>
      <c r="P1762" s="53"/>
      <c r="R1762" s="53"/>
    </row>
    <row r="1763" spans="7:18">
      <c r="G1763" s="53"/>
      <c r="P1763" s="53"/>
      <c r="R1763" s="53"/>
    </row>
    <row r="1764" spans="7:18">
      <c r="G1764" s="53"/>
      <c r="P1764" s="53"/>
      <c r="R1764" s="53"/>
    </row>
    <row r="1765" spans="7:18">
      <c r="G1765" s="53"/>
      <c r="P1765" s="53"/>
      <c r="R1765" s="53"/>
    </row>
    <row r="1766" spans="7:18">
      <c r="G1766" s="53"/>
      <c r="P1766" s="53"/>
      <c r="R1766" s="53"/>
    </row>
    <row r="1767" spans="7:18">
      <c r="G1767" s="53"/>
      <c r="P1767" s="53"/>
      <c r="R1767" s="53"/>
    </row>
    <row r="1768" spans="7:18">
      <c r="G1768" s="53"/>
      <c r="P1768" s="53"/>
      <c r="R1768" s="53"/>
    </row>
    <row r="1769" spans="7:18">
      <c r="G1769" s="53"/>
      <c r="P1769" s="53"/>
      <c r="R1769" s="53"/>
    </row>
    <row r="1770" spans="7:18">
      <c r="G1770" s="53"/>
      <c r="P1770" s="53"/>
      <c r="R1770" s="53"/>
    </row>
    <row r="1771" spans="7:18">
      <c r="G1771" s="53"/>
      <c r="P1771" s="53"/>
      <c r="R1771" s="53"/>
    </row>
    <row r="1772" spans="7:18">
      <c r="G1772" s="53"/>
      <c r="P1772" s="53"/>
      <c r="R1772" s="53"/>
    </row>
    <row r="1773" spans="7:18">
      <c r="G1773" s="53"/>
      <c r="P1773" s="53"/>
      <c r="R1773" s="53"/>
    </row>
    <row r="1774" spans="7:18">
      <c r="G1774" s="53"/>
      <c r="P1774" s="53"/>
      <c r="R1774" s="53"/>
    </row>
    <row r="1775" spans="7:18">
      <c r="G1775" s="53"/>
      <c r="P1775" s="53"/>
      <c r="R1775" s="53"/>
    </row>
    <row r="1776" spans="7:18">
      <c r="G1776" s="53"/>
      <c r="P1776" s="53"/>
      <c r="R1776" s="53"/>
    </row>
    <row r="1777" spans="7:18">
      <c r="G1777" s="53"/>
      <c r="P1777" s="53"/>
      <c r="R1777" s="53"/>
    </row>
    <row r="1778" spans="7:18">
      <c r="G1778" s="53"/>
      <c r="P1778" s="53"/>
      <c r="R1778" s="53"/>
    </row>
    <row r="1779" spans="7:18">
      <c r="G1779" s="53"/>
      <c r="P1779" s="53"/>
      <c r="R1779" s="53"/>
    </row>
    <row r="1780" spans="7:18">
      <c r="G1780" s="53"/>
      <c r="P1780" s="53"/>
      <c r="R1780" s="53"/>
    </row>
    <row r="1781" spans="7:18">
      <c r="G1781" s="53"/>
      <c r="P1781" s="53"/>
      <c r="R1781" s="53"/>
    </row>
    <row r="1782" spans="7:18">
      <c r="G1782" s="53"/>
      <c r="P1782" s="53"/>
      <c r="R1782" s="53"/>
    </row>
    <row r="1783" spans="7:18">
      <c r="G1783" s="53"/>
      <c r="P1783" s="53"/>
      <c r="R1783" s="53"/>
    </row>
    <row r="1784" spans="7:18">
      <c r="G1784" s="53"/>
      <c r="P1784" s="53"/>
      <c r="R1784" s="53"/>
    </row>
    <row r="1785" spans="7:18">
      <c r="G1785" s="53"/>
      <c r="P1785" s="53"/>
      <c r="R1785" s="53"/>
    </row>
    <row r="1786" spans="7:18">
      <c r="G1786" s="53"/>
      <c r="P1786" s="53"/>
      <c r="R1786" s="53"/>
    </row>
    <row r="1787" spans="7:18">
      <c r="G1787" s="53"/>
      <c r="P1787" s="53"/>
      <c r="R1787" s="53"/>
    </row>
    <row r="1788" spans="7:18">
      <c r="G1788" s="53"/>
      <c r="P1788" s="53"/>
      <c r="R1788" s="53"/>
    </row>
    <row r="1789" spans="7:18">
      <c r="G1789" s="53"/>
      <c r="P1789" s="53"/>
      <c r="R1789" s="53"/>
    </row>
    <row r="1790" spans="7:18">
      <c r="G1790" s="53"/>
      <c r="P1790" s="53"/>
      <c r="R1790" s="53"/>
    </row>
    <row r="1791" spans="7:18">
      <c r="G1791" s="53"/>
      <c r="P1791" s="53"/>
      <c r="R1791" s="53"/>
    </row>
    <row r="1792" spans="7:18">
      <c r="G1792" s="53"/>
      <c r="P1792" s="53"/>
      <c r="R1792" s="53"/>
    </row>
    <row r="1793" spans="7:18">
      <c r="G1793" s="53"/>
      <c r="P1793" s="53"/>
      <c r="R1793" s="53"/>
    </row>
    <row r="1794" spans="7:18">
      <c r="G1794" s="53"/>
      <c r="P1794" s="53"/>
      <c r="R1794" s="53"/>
    </row>
    <row r="1795" spans="7:18">
      <c r="G1795" s="53"/>
      <c r="P1795" s="53"/>
      <c r="R1795" s="53"/>
    </row>
    <row r="1796" spans="7:18">
      <c r="G1796" s="53"/>
      <c r="P1796" s="53"/>
      <c r="R1796" s="53"/>
    </row>
    <row r="1797" spans="7:18">
      <c r="G1797" s="53"/>
      <c r="P1797" s="53"/>
      <c r="R1797" s="53"/>
    </row>
    <row r="1798" spans="7:18">
      <c r="G1798" s="53"/>
      <c r="P1798" s="53"/>
      <c r="R1798" s="53"/>
    </row>
    <row r="1799" spans="7:18">
      <c r="G1799" s="53"/>
      <c r="P1799" s="53"/>
      <c r="R1799" s="53"/>
    </row>
    <row r="1800" spans="7:18">
      <c r="G1800" s="53"/>
      <c r="P1800" s="53"/>
      <c r="R1800" s="53"/>
    </row>
    <row r="1801" spans="7:18">
      <c r="G1801" s="53"/>
      <c r="P1801" s="53"/>
      <c r="R1801" s="53"/>
    </row>
    <row r="1802" spans="7:18">
      <c r="G1802" s="53"/>
      <c r="P1802" s="53"/>
      <c r="R1802" s="53"/>
    </row>
    <row r="1803" spans="7:18">
      <c r="G1803" s="53"/>
      <c r="P1803" s="53"/>
      <c r="R1803" s="53"/>
    </row>
    <row r="1804" spans="7:18">
      <c r="G1804" s="53"/>
      <c r="P1804" s="53"/>
      <c r="R1804" s="53"/>
    </row>
    <row r="1805" spans="7:18">
      <c r="G1805" s="53"/>
      <c r="P1805" s="53"/>
      <c r="R1805" s="53"/>
    </row>
    <row r="1806" spans="7:18">
      <c r="G1806" s="53"/>
      <c r="P1806" s="53"/>
      <c r="R1806" s="53"/>
    </row>
    <row r="1807" spans="7:18">
      <c r="G1807" s="53"/>
      <c r="P1807" s="53"/>
      <c r="R1807" s="53"/>
    </row>
    <row r="1808" spans="7:18">
      <c r="G1808" s="53"/>
      <c r="P1808" s="53"/>
      <c r="R1808" s="53"/>
    </row>
    <row r="1809" spans="7:18">
      <c r="G1809" s="53"/>
      <c r="P1809" s="53"/>
      <c r="R1809" s="53"/>
    </row>
    <row r="1810" spans="7:18">
      <c r="G1810" s="53"/>
      <c r="P1810" s="53"/>
      <c r="R1810" s="53"/>
    </row>
    <row r="1811" spans="7:18">
      <c r="G1811" s="53"/>
      <c r="P1811" s="53"/>
      <c r="R1811" s="53"/>
    </row>
    <row r="1812" spans="7:18">
      <c r="G1812" s="53"/>
      <c r="P1812" s="53"/>
      <c r="R1812" s="53"/>
    </row>
    <row r="1813" spans="7:18">
      <c r="G1813" s="53"/>
      <c r="P1813" s="53"/>
      <c r="R1813" s="53"/>
    </row>
    <row r="1814" spans="7:18">
      <c r="G1814" s="53"/>
      <c r="P1814" s="53"/>
      <c r="R1814" s="53"/>
    </row>
    <row r="1815" spans="7:18">
      <c r="G1815" s="53"/>
      <c r="P1815" s="53"/>
      <c r="R1815" s="53"/>
    </row>
    <row r="1816" spans="7:18">
      <c r="G1816" s="53"/>
      <c r="P1816" s="53"/>
      <c r="R1816" s="53"/>
    </row>
    <row r="1817" spans="7:18">
      <c r="G1817" s="53"/>
      <c r="P1817" s="53"/>
      <c r="R1817" s="53"/>
    </row>
    <row r="1818" spans="7:18">
      <c r="G1818" s="53"/>
      <c r="P1818" s="53"/>
      <c r="R1818" s="53"/>
    </row>
    <row r="1819" spans="7:18">
      <c r="G1819" s="53"/>
      <c r="P1819" s="53"/>
      <c r="R1819" s="53"/>
    </row>
    <row r="1820" spans="7:18">
      <c r="G1820" s="53"/>
      <c r="P1820" s="53"/>
      <c r="R1820" s="53"/>
    </row>
    <row r="1821" spans="7:18">
      <c r="G1821" s="53"/>
      <c r="P1821" s="53"/>
      <c r="R1821" s="53"/>
    </row>
    <row r="1822" spans="7:18">
      <c r="G1822" s="53"/>
      <c r="P1822" s="53"/>
      <c r="R1822" s="53"/>
    </row>
    <row r="1823" spans="7:18">
      <c r="G1823" s="53"/>
      <c r="P1823" s="53"/>
      <c r="R1823" s="53"/>
    </row>
    <row r="1824" spans="7:18">
      <c r="G1824" s="53"/>
      <c r="P1824" s="53"/>
      <c r="R1824" s="53"/>
    </row>
    <row r="1825" spans="7:18">
      <c r="G1825" s="53"/>
      <c r="P1825" s="53"/>
      <c r="R1825" s="53"/>
    </row>
    <row r="1826" spans="7:18">
      <c r="G1826" s="53"/>
      <c r="P1826" s="53"/>
      <c r="R1826" s="53"/>
    </row>
    <row r="1827" spans="7:18">
      <c r="G1827" s="53"/>
      <c r="P1827" s="53"/>
      <c r="R1827" s="53"/>
    </row>
    <row r="1828" spans="7:18">
      <c r="G1828" s="53"/>
      <c r="P1828" s="53"/>
      <c r="R1828" s="53"/>
    </row>
    <row r="1829" spans="7:18">
      <c r="G1829" s="53"/>
      <c r="P1829" s="53"/>
      <c r="R1829" s="53"/>
    </row>
    <row r="1830" spans="7:18">
      <c r="G1830" s="53"/>
      <c r="P1830" s="53"/>
      <c r="R1830" s="53"/>
    </row>
    <row r="1831" spans="7:18">
      <c r="G1831" s="53"/>
      <c r="P1831" s="53"/>
      <c r="R1831" s="53"/>
    </row>
    <row r="1832" spans="7:18">
      <c r="G1832" s="53"/>
      <c r="P1832" s="53"/>
      <c r="R1832" s="53"/>
    </row>
    <row r="1833" spans="7:18">
      <c r="G1833" s="53"/>
      <c r="P1833" s="53"/>
      <c r="R1833" s="53"/>
    </row>
    <row r="1834" spans="7:18">
      <c r="G1834" s="53"/>
      <c r="P1834" s="53"/>
      <c r="R1834" s="53"/>
    </row>
    <row r="1835" spans="7:18">
      <c r="G1835" s="53"/>
      <c r="P1835" s="53"/>
      <c r="R1835" s="53"/>
    </row>
    <row r="1836" spans="7:18">
      <c r="G1836" s="53"/>
      <c r="P1836" s="53"/>
      <c r="R1836" s="53"/>
    </row>
    <row r="1837" spans="7:18">
      <c r="G1837" s="53"/>
      <c r="P1837" s="53"/>
      <c r="R1837" s="53"/>
    </row>
    <row r="1838" spans="7:18">
      <c r="G1838" s="53"/>
      <c r="P1838" s="53"/>
      <c r="R1838" s="53"/>
    </row>
    <row r="1839" spans="7:18">
      <c r="G1839" s="53"/>
      <c r="P1839" s="53"/>
      <c r="R1839" s="53"/>
    </row>
    <row r="1840" spans="7:18">
      <c r="G1840" s="53"/>
      <c r="P1840" s="53"/>
      <c r="R1840" s="53"/>
    </row>
    <row r="1841" spans="7:18">
      <c r="G1841" s="53"/>
      <c r="P1841" s="53"/>
      <c r="R1841" s="53"/>
    </row>
    <row r="1842" spans="7:18">
      <c r="G1842" s="53"/>
      <c r="P1842" s="53"/>
      <c r="R1842" s="53"/>
    </row>
    <row r="1843" spans="7:18">
      <c r="G1843" s="53"/>
      <c r="P1843" s="53"/>
      <c r="R1843" s="53"/>
    </row>
    <row r="1844" spans="7:18">
      <c r="G1844" s="53"/>
      <c r="P1844" s="53"/>
      <c r="R1844" s="53"/>
    </row>
    <row r="1845" spans="7:18">
      <c r="G1845" s="53"/>
      <c r="P1845" s="53"/>
      <c r="R1845" s="53"/>
    </row>
    <row r="1846" spans="7:18">
      <c r="G1846" s="53"/>
      <c r="P1846" s="53"/>
      <c r="R1846" s="53"/>
    </row>
    <row r="1847" spans="7:18">
      <c r="G1847" s="53"/>
      <c r="P1847" s="53"/>
      <c r="R1847" s="53"/>
    </row>
    <row r="1848" spans="7:18">
      <c r="G1848" s="53"/>
      <c r="P1848" s="53"/>
      <c r="R1848" s="53"/>
    </row>
    <row r="1849" spans="7:18">
      <c r="G1849" s="53"/>
      <c r="P1849" s="53"/>
      <c r="R1849" s="53"/>
    </row>
    <row r="1850" spans="7:18">
      <c r="G1850" s="53"/>
      <c r="P1850" s="53"/>
      <c r="R1850" s="53"/>
    </row>
    <row r="1851" spans="7:18">
      <c r="G1851" s="53"/>
      <c r="P1851" s="53"/>
      <c r="R1851" s="53"/>
    </row>
    <row r="1852" spans="7:18">
      <c r="G1852" s="53"/>
      <c r="P1852" s="53"/>
      <c r="R1852" s="53"/>
    </row>
    <row r="1853" spans="7:18">
      <c r="G1853" s="53"/>
      <c r="P1853" s="53"/>
      <c r="R1853" s="53"/>
    </row>
    <row r="1854" spans="7:18">
      <c r="G1854" s="53"/>
      <c r="P1854" s="53"/>
      <c r="R1854" s="53"/>
    </row>
    <row r="1855" spans="7:18">
      <c r="G1855" s="53"/>
      <c r="P1855" s="53"/>
      <c r="R1855" s="53"/>
    </row>
    <row r="1856" spans="7:18">
      <c r="G1856" s="53"/>
      <c r="P1856" s="53"/>
      <c r="R1856" s="53"/>
    </row>
    <row r="1857" spans="7:18">
      <c r="G1857" s="53"/>
      <c r="P1857" s="53"/>
      <c r="R1857" s="53"/>
    </row>
    <row r="1858" spans="7:18">
      <c r="G1858" s="53"/>
      <c r="P1858" s="53"/>
      <c r="R1858" s="53"/>
    </row>
    <row r="1859" spans="7:18">
      <c r="G1859" s="53"/>
      <c r="P1859" s="53"/>
      <c r="R1859" s="53"/>
    </row>
    <row r="1860" spans="7:18">
      <c r="G1860" s="53"/>
      <c r="P1860" s="53"/>
      <c r="R1860" s="53"/>
    </row>
    <row r="1861" spans="7:18">
      <c r="G1861" s="53"/>
      <c r="P1861" s="53"/>
      <c r="R1861" s="53"/>
    </row>
    <row r="1862" spans="7:18">
      <c r="G1862" s="53"/>
      <c r="P1862" s="53"/>
      <c r="R1862" s="53"/>
    </row>
    <row r="1863" spans="7:18">
      <c r="G1863" s="53"/>
      <c r="P1863" s="53"/>
      <c r="R1863" s="53"/>
    </row>
    <row r="1864" spans="7:18">
      <c r="G1864" s="53"/>
      <c r="P1864" s="53"/>
      <c r="R1864" s="53"/>
    </row>
    <row r="1865" spans="7:18">
      <c r="G1865" s="53"/>
      <c r="P1865" s="53"/>
      <c r="R1865" s="53"/>
    </row>
    <row r="1866" spans="7:18">
      <c r="G1866" s="53"/>
      <c r="P1866" s="53"/>
      <c r="R1866" s="53"/>
    </row>
    <row r="1867" spans="7:18">
      <c r="G1867" s="53"/>
      <c r="P1867" s="53"/>
      <c r="R1867" s="53"/>
    </row>
    <row r="1868" spans="7:18">
      <c r="G1868" s="53"/>
      <c r="P1868" s="53"/>
      <c r="R1868" s="53"/>
    </row>
    <row r="1869" spans="7:18">
      <c r="G1869" s="53"/>
      <c r="P1869" s="53"/>
      <c r="R1869" s="53"/>
    </row>
    <row r="1870" spans="7:18">
      <c r="G1870" s="53"/>
      <c r="P1870" s="53"/>
      <c r="R1870" s="53"/>
    </row>
    <row r="1871" spans="7:18">
      <c r="G1871" s="53"/>
      <c r="P1871" s="53"/>
      <c r="R1871" s="53"/>
    </row>
    <row r="1872" spans="7:18">
      <c r="G1872" s="53"/>
      <c r="P1872" s="53"/>
      <c r="R1872" s="53"/>
    </row>
    <row r="1873" spans="7:18">
      <c r="G1873" s="53"/>
      <c r="P1873" s="53"/>
      <c r="R1873" s="53"/>
    </row>
    <row r="1874" spans="7:18">
      <c r="G1874" s="53"/>
      <c r="P1874" s="53"/>
      <c r="R1874" s="53"/>
    </row>
    <row r="1875" spans="7:18">
      <c r="G1875" s="53"/>
      <c r="P1875" s="53"/>
      <c r="R1875" s="53"/>
    </row>
    <row r="1876" spans="7:18">
      <c r="G1876" s="53"/>
      <c r="P1876" s="53"/>
      <c r="R1876" s="53"/>
    </row>
    <row r="1877" spans="7:18">
      <c r="G1877" s="53"/>
      <c r="P1877" s="53"/>
      <c r="R1877" s="53"/>
    </row>
    <row r="1878" spans="7:18">
      <c r="G1878" s="53"/>
      <c r="P1878" s="53"/>
      <c r="R1878" s="53"/>
    </row>
    <row r="1879" spans="7:18">
      <c r="G1879" s="53"/>
      <c r="P1879" s="53"/>
      <c r="R1879" s="53"/>
    </row>
    <row r="1880" spans="7:18">
      <c r="G1880" s="53"/>
      <c r="P1880" s="53"/>
      <c r="R1880" s="53"/>
    </row>
    <row r="1881" spans="7:18">
      <c r="G1881" s="53"/>
      <c r="P1881" s="53"/>
      <c r="R1881" s="53"/>
    </row>
    <row r="1882" spans="7:18">
      <c r="G1882" s="53"/>
      <c r="P1882" s="53"/>
      <c r="R1882" s="53"/>
    </row>
    <row r="1883" spans="7:18">
      <c r="G1883" s="53"/>
      <c r="P1883" s="53"/>
      <c r="R1883" s="53"/>
    </row>
    <row r="1884" spans="7:18">
      <c r="G1884" s="53"/>
      <c r="P1884" s="53"/>
      <c r="R1884" s="53"/>
    </row>
    <row r="1885" spans="7:18">
      <c r="G1885" s="53"/>
      <c r="P1885" s="53"/>
      <c r="R1885" s="53"/>
    </row>
    <row r="1886" spans="7:18">
      <c r="G1886" s="53"/>
      <c r="P1886" s="53"/>
      <c r="R1886" s="53"/>
    </row>
    <row r="1887" spans="7:18">
      <c r="G1887" s="53"/>
      <c r="P1887" s="53"/>
      <c r="R1887" s="53"/>
    </row>
    <row r="1888" spans="7:18">
      <c r="G1888" s="53"/>
      <c r="P1888" s="53"/>
      <c r="R1888" s="53"/>
    </row>
    <row r="1889" spans="7:18">
      <c r="G1889" s="53"/>
      <c r="P1889" s="53"/>
      <c r="R1889" s="53"/>
    </row>
    <row r="1890" spans="7:18">
      <c r="G1890" s="53"/>
      <c r="P1890" s="53"/>
      <c r="R1890" s="53"/>
    </row>
    <row r="1891" spans="7:18">
      <c r="G1891" s="53"/>
      <c r="P1891" s="53"/>
      <c r="R1891" s="53"/>
    </row>
    <row r="1892" spans="7:18">
      <c r="G1892" s="53"/>
      <c r="P1892" s="53"/>
      <c r="R1892" s="53"/>
    </row>
    <row r="1893" spans="7:18">
      <c r="G1893" s="53"/>
      <c r="P1893" s="53"/>
      <c r="R1893" s="53"/>
    </row>
    <row r="1894" spans="7:18">
      <c r="G1894" s="53"/>
      <c r="P1894" s="53"/>
      <c r="R1894" s="53"/>
    </row>
    <row r="1895" spans="7:18">
      <c r="G1895" s="53"/>
      <c r="P1895" s="53"/>
      <c r="R1895" s="53"/>
    </row>
    <row r="1896" spans="7:18">
      <c r="G1896" s="53"/>
      <c r="P1896" s="53"/>
      <c r="R1896" s="53"/>
    </row>
    <row r="1897" spans="7:18">
      <c r="G1897" s="53"/>
      <c r="P1897" s="53"/>
      <c r="R1897" s="53"/>
    </row>
    <row r="1898" spans="7:18">
      <c r="G1898" s="53"/>
      <c r="P1898" s="53"/>
      <c r="R1898" s="53"/>
    </row>
    <row r="1899" spans="7:18">
      <c r="G1899" s="53"/>
      <c r="P1899" s="53"/>
      <c r="R1899" s="53"/>
    </row>
    <row r="1900" spans="7:18">
      <c r="G1900" s="53"/>
      <c r="P1900" s="53"/>
      <c r="R1900" s="53"/>
    </row>
    <row r="1901" spans="7:18">
      <c r="G1901" s="53"/>
      <c r="P1901" s="53"/>
      <c r="R1901" s="53"/>
    </row>
    <row r="1902" spans="7:18">
      <c r="G1902" s="53"/>
      <c r="P1902" s="53"/>
      <c r="R1902" s="53"/>
    </row>
    <row r="1903" spans="7:18">
      <c r="G1903" s="53"/>
      <c r="P1903" s="53"/>
      <c r="R1903" s="53"/>
    </row>
    <row r="1904" spans="7:18">
      <c r="G1904" s="53"/>
      <c r="P1904" s="53"/>
      <c r="R1904" s="53"/>
    </row>
    <row r="1905" spans="7:18">
      <c r="G1905" s="53"/>
      <c r="P1905" s="53"/>
      <c r="R1905" s="53"/>
    </row>
    <row r="1906" spans="7:18">
      <c r="G1906" s="53"/>
      <c r="P1906" s="53"/>
      <c r="R1906" s="53"/>
    </row>
    <row r="1907" spans="7:18">
      <c r="G1907" s="53"/>
      <c r="P1907" s="53"/>
      <c r="R1907" s="53"/>
    </row>
    <row r="1908" spans="7:18">
      <c r="G1908" s="53"/>
      <c r="P1908" s="53"/>
      <c r="R1908" s="53"/>
    </row>
    <row r="1909" spans="7:18">
      <c r="G1909" s="53"/>
      <c r="P1909" s="53"/>
      <c r="R1909" s="53"/>
    </row>
    <row r="1910" spans="7:18">
      <c r="G1910" s="53"/>
      <c r="P1910" s="53"/>
      <c r="R1910" s="53"/>
    </row>
    <row r="1911" spans="7:18">
      <c r="G1911" s="53"/>
      <c r="P1911" s="53"/>
      <c r="R1911" s="53"/>
    </row>
    <row r="1912" spans="7:18">
      <c r="G1912" s="53"/>
      <c r="P1912" s="53"/>
      <c r="R1912" s="53"/>
    </row>
    <row r="1913" spans="7:18">
      <c r="G1913" s="53"/>
      <c r="P1913" s="53"/>
      <c r="R1913" s="53"/>
    </row>
    <row r="1914" spans="7:18">
      <c r="G1914" s="53"/>
      <c r="P1914" s="53"/>
      <c r="R1914" s="53"/>
    </row>
    <row r="1915" spans="7:18">
      <c r="G1915" s="53"/>
      <c r="P1915" s="53"/>
      <c r="R1915" s="53"/>
    </row>
    <row r="1916" spans="7:18">
      <c r="G1916" s="53"/>
      <c r="P1916" s="53"/>
      <c r="R1916" s="53"/>
    </row>
    <row r="1917" spans="7:18">
      <c r="G1917" s="53"/>
      <c r="P1917" s="53"/>
      <c r="R1917" s="53"/>
    </row>
    <row r="1918" spans="7:18">
      <c r="G1918" s="53"/>
      <c r="P1918" s="53"/>
      <c r="R1918" s="53"/>
    </row>
    <row r="1919" spans="7:18">
      <c r="G1919" s="53"/>
      <c r="P1919" s="53"/>
      <c r="R1919" s="53"/>
    </row>
    <row r="1920" spans="7:18">
      <c r="G1920" s="53"/>
      <c r="P1920" s="53"/>
      <c r="R1920" s="53"/>
    </row>
    <row r="1921" spans="7:18">
      <c r="G1921" s="53"/>
      <c r="P1921" s="53"/>
      <c r="R1921" s="53"/>
    </row>
    <row r="1922" spans="7:18">
      <c r="G1922" s="53"/>
      <c r="P1922" s="53"/>
      <c r="R1922" s="53"/>
    </row>
    <row r="1923" spans="7:18">
      <c r="G1923" s="53"/>
      <c r="P1923" s="53"/>
      <c r="R1923" s="53"/>
    </row>
    <row r="1924" spans="7:18">
      <c r="G1924" s="53"/>
      <c r="P1924" s="53"/>
      <c r="R1924" s="53"/>
    </row>
    <row r="1925" spans="7:18">
      <c r="G1925" s="53"/>
      <c r="P1925" s="53"/>
      <c r="R1925" s="53"/>
    </row>
    <row r="1926" spans="7:18">
      <c r="G1926" s="53"/>
      <c r="P1926" s="53"/>
      <c r="R1926" s="53"/>
    </row>
    <row r="1927" spans="7:18">
      <c r="G1927" s="53"/>
      <c r="P1927" s="53"/>
      <c r="R1927" s="53"/>
    </row>
    <row r="1928" spans="7:18">
      <c r="G1928" s="53"/>
      <c r="P1928" s="53"/>
      <c r="R1928" s="53"/>
    </row>
    <row r="1929" spans="7:18">
      <c r="G1929" s="53"/>
      <c r="P1929" s="53"/>
      <c r="R1929" s="53"/>
    </row>
    <row r="1930" spans="7:18">
      <c r="G1930" s="53"/>
      <c r="P1930" s="53"/>
      <c r="R1930" s="53"/>
    </row>
    <row r="1931" spans="7:18">
      <c r="G1931" s="53"/>
      <c r="P1931" s="53"/>
      <c r="R1931" s="53"/>
    </row>
    <row r="1932" spans="7:18">
      <c r="G1932" s="53"/>
      <c r="P1932" s="53"/>
      <c r="R1932" s="53"/>
    </row>
    <row r="1933" spans="7:18">
      <c r="G1933" s="53"/>
      <c r="P1933" s="53"/>
      <c r="R1933" s="53"/>
    </row>
    <row r="1934" spans="7:18">
      <c r="G1934" s="53"/>
      <c r="P1934" s="53"/>
      <c r="R1934" s="53"/>
    </row>
    <row r="1935" spans="7:18">
      <c r="G1935" s="53"/>
      <c r="P1935" s="53"/>
      <c r="R1935" s="53"/>
    </row>
    <row r="1936" spans="7:18">
      <c r="G1936" s="53"/>
      <c r="P1936" s="53"/>
      <c r="R1936" s="53"/>
    </row>
    <row r="1937" spans="7:18">
      <c r="G1937" s="53"/>
      <c r="P1937" s="53"/>
      <c r="R1937" s="53"/>
    </row>
    <row r="1938" spans="7:18">
      <c r="G1938" s="53"/>
      <c r="P1938" s="53"/>
      <c r="R1938" s="53"/>
    </row>
    <row r="1939" spans="7:18">
      <c r="G1939" s="53"/>
      <c r="P1939" s="53"/>
      <c r="R1939" s="53"/>
    </row>
    <row r="1940" spans="7:18">
      <c r="G1940" s="53"/>
      <c r="P1940" s="53"/>
      <c r="R1940" s="53"/>
    </row>
    <row r="1941" spans="7:18">
      <c r="G1941" s="53"/>
      <c r="P1941" s="53"/>
      <c r="R1941" s="53"/>
    </row>
    <row r="1942" spans="7:18">
      <c r="G1942" s="53"/>
      <c r="P1942" s="53"/>
      <c r="R1942" s="53"/>
    </row>
    <row r="1943" spans="7:18">
      <c r="G1943" s="53"/>
      <c r="P1943" s="53"/>
      <c r="R1943" s="53"/>
    </row>
    <row r="1944" spans="7:18">
      <c r="G1944" s="53"/>
      <c r="P1944" s="53"/>
      <c r="R1944" s="53"/>
    </row>
    <row r="1945" spans="7:18">
      <c r="G1945" s="53"/>
      <c r="P1945" s="53"/>
      <c r="R1945" s="53"/>
    </row>
    <row r="1946" spans="7:18">
      <c r="G1946" s="53"/>
      <c r="P1946" s="53"/>
      <c r="R1946" s="53"/>
    </row>
    <row r="1947" spans="7:18">
      <c r="G1947" s="53"/>
      <c r="P1947" s="53"/>
      <c r="R1947" s="53"/>
    </row>
    <row r="1948" spans="7:18">
      <c r="G1948" s="53"/>
      <c r="P1948" s="53"/>
      <c r="R1948" s="53"/>
    </row>
    <row r="1949" spans="7:18">
      <c r="G1949" s="53"/>
      <c r="P1949" s="53"/>
      <c r="R1949" s="53"/>
    </row>
    <row r="1950" spans="7:18">
      <c r="G1950" s="53"/>
      <c r="P1950" s="53"/>
      <c r="R1950" s="53"/>
    </row>
    <row r="1951" spans="7:18">
      <c r="G1951" s="53"/>
      <c r="P1951" s="53"/>
      <c r="R1951" s="53"/>
    </row>
    <row r="1952" spans="7:18">
      <c r="G1952" s="53"/>
      <c r="P1952" s="53"/>
      <c r="R1952" s="53"/>
    </row>
    <row r="1953" spans="7:18">
      <c r="G1953" s="53"/>
      <c r="P1953" s="53"/>
      <c r="R1953" s="53"/>
    </row>
    <row r="1954" spans="7:18">
      <c r="G1954" s="53"/>
      <c r="P1954" s="53"/>
      <c r="R1954" s="53"/>
    </row>
    <row r="1955" spans="7:18">
      <c r="G1955" s="53"/>
      <c r="P1955" s="53"/>
      <c r="R1955" s="53"/>
    </row>
    <row r="1956" spans="7:18">
      <c r="G1956" s="53"/>
      <c r="P1956" s="53"/>
      <c r="R1956" s="53"/>
    </row>
    <row r="1957" spans="7:18">
      <c r="G1957" s="53"/>
      <c r="P1957" s="53"/>
      <c r="R1957" s="53"/>
    </row>
    <row r="1958" spans="7:18">
      <c r="G1958" s="53"/>
      <c r="P1958" s="53"/>
      <c r="R1958" s="53"/>
    </row>
    <row r="1959" spans="7:18">
      <c r="G1959" s="53"/>
      <c r="P1959" s="53"/>
      <c r="R1959" s="53"/>
    </row>
    <row r="1960" spans="7:18">
      <c r="G1960" s="53"/>
      <c r="P1960" s="53"/>
      <c r="R1960" s="53"/>
    </row>
    <row r="1961" spans="7:18">
      <c r="G1961" s="53"/>
      <c r="P1961" s="53"/>
      <c r="R1961" s="53"/>
    </row>
    <row r="1962" spans="7:18">
      <c r="G1962" s="53"/>
      <c r="P1962" s="53"/>
      <c r="R1962" s="53"/>
    </row>
    <row r="1963" spans="7:18">
      <c r="G1963" s="53"/>
      <c r="P1963" s="53"/>
      <c r="R1963" s="53"/>
    </row>
    <row r="1964" spans="7:18">
      <c r="G1964" s="53"/>
      <c r="P1964" s="53"/>
      <c r="R1964" s="53"/>
    </row>
    <row r="1965" spans="7:18">
      <c r="G1965" s="53"/>
      <c r="P1965" s="53"/>
      <c r="R1965" s="53"/>
    </row>
    <row r="1966" spans="7:18">
      <c r="G1966" s="53"/>
      <c r="P1966" s="53"/>
      <c r="R1966" s="53"/>
    </row>
    <row r="1967" spans="7:18">
      <c r="G1967" s="53"/>
      <c r="P1967" s="53"/>
      <c r="R1967" s="53"/>
    </row>
    <row r="1968" spans="7:18">
      <c r="G1968" s="53"/>
      <c r="P1968" s="53"/>
      <c r="R1968" s="53"/>
    </row>
    <row r="1969" spans="7:18">
      <c r="G1969" s="53"/>
      <c r="P1969" s="53"/>
      <c r="R1969" s="53"/>
    </row>
    <row r="1970" spans="7:18">
      <c r="G1970" s="53"/>
      <c r="P1970" s="53"/>
      <c r="R1970" s="53"/>
    </row>
    <row r="1971" spans="7:18">
      <c r="G1971" s="53"/>
      <c r="P1971" s="53"/>
      <c r="R1971" s="53"/>
    </row>
    <row r="1972" spans="7:18">
      <c r="G1972" s="53"/>
      <c r="P1972" s="53"/>
      <c r="R1972" s="53"/>
    </row>
    <row r="1973" spans="7:18">
      <c r="G1973" s="53"/>
      <c r="P1973" s="53"/>
      <c r="R1973" s="53"/>
    </row>
    <row r="1974" spans="7:18">
      <c r="G1974" s="53"/>
      <c r="P1974" s="53"/>
      <c r="R1974" s="53"/>
    </row>
    <row r="1975" spans="7:18">
      <c r="G1975" s="53"/>
      <c r="P1975" s="53"/>
      <c r="R1975" s="53"/>
    </row>
    <row r="1976" spans="7:18">
      <c r="G1976" s="53"/>
      <c r="P1976" s="53"/>
      <c r="R1976" s="53"/>
    </row>
    <row r="1977" spans="7:18">
      <c r="G1977" s="53"/>
      <c r="P1977" s="53"/>
      <c r="R1977" s="53"/>
    </row>
    <row r="1978" spans="7:18">
      <c r="G1978" s="53"/>
      <c r="P1978" s="53"/>
      <c r="R1978" s="53"/>
    </row>
    <row r="1979" spans="7:18">
      <c r="G1979" s="53"/>
      <c r="P1979" s="53"/>
      <c r="R1979" s="53"/>
    </row>
    <row r="1980" spans="7:18">
      <c r="G1980" s="53"/>
      <c r="P1980" s="53"/>
      <c r="R1980" s="53"/>
    </row>
    <row r="1981" spans="7:18">
      <c r="G1981" s="53"/>
      <c r="P1981" s="53"/>
      <c r="R1981" s="53"/>
    </row>
    <row r="1982" spans="7:18">
      <c r="G1982" s="53"/>
      <c r="P1982" s="53"/>
      <c r="R1982" s="53"/>
    </row>
    <row r="1983" spans="7:18">
      <c r="G1983" s="53"/>
      <c r="P1983" s="53"/>
      <c r="R1983" s="53"/>
    </row>
    <row r="1984" spans="7:18">
      <c r="G1984" s="53"/>
      <c r="P1984" s="53"/>
      <c r="R1984" s="53"/>
    </row>
    <row r="1985" spans="7:18">
      <c r="G1985" s="53"/>
      <c r="P1985" s="53"/>
      <c r="R1985" s="53"/>
    </row>
    <row r="1986" spans="7:18">
      <c r="G1986" s="53"/>
      <c r="P1986" s="53"/>
      <c r="R1986" s="53"/>
    </row>
    <row r="1987" spans="7:18">
      <c r="G1987" s="53"/>
      <c r="P1987" s="53"/>
      <c r="R1987" s="53"/>
    </row>
    <row r="1988" spans="7:18">
      <c r="G1988" s="53"/>
      <c r="P1988" s="53"/>
      <c r="R1988" s="53"/>
    </row>
    <row r="1989" spans="7:18">
      <c r="G1989" s="53"/>
      <c r="P1989" s="53"/>
      <c r="R1989" s="53"/>
    </row>
    <row r="1990" spans="7:18">
      <c r="G1990" s="53"/>
      <c r="P1990" s="53"/>
      <c r="R1990" s="53"/>
    </row>
    <row r="1991" spans="7:18">
      <c r="G1991" s="53"/>
      <c r="P1991" s="53"/>
      <c r="R1991" s="53"/>
    </row>
    <row r="1992" spans="7:18">
      <c r="G1992" s="53"/>
      <c r="P1992" s="53"/>
      <c r="R1992" s="53"/>
    </row>
    <row r="1993" spans="7:18">
      <c r="G1993" s="53"/>
      <c r="P1993" s="53"/>
      <c r="R1993" s="53"/>
    </row>
    <row r="1994" spans="7:18">
      <c r="G1994" s="53"/>
      <c r="P1994" s="53"/>
      <c r="R1994" s="53"/>
    </row>
    <row r="1995" spans="7:18">
      <c r="G1995" s="53"/>
      <c r="P1995" s="53"/>
      <c r="R1995" s="53"/>
    </row>
    <row r="1996" spans="7:18">
      <c r="G1996" s="53"/>
      <c r="P1996" s="53"/>
      <c r="R1996" s="53"/>
    </row>
    <row r="1997" spans="7:18">
      <c r="G1997" s="53"/>
      <c r="P1997" s="53"/>
      <c r="R1997" s="53"/>
    </row>
    <row r="1998" spans="7:18">
      <c r="G1998" s="53"/>
      <c r="P1998" s="53"/>
      <c r="R1998" s="53"/>
    </row>
    <row r="1999" spans="7:18">
      <c r="G1999" s="53"/>
      <c r="P1999" s="53"/>
      <c r="R1999" s="53"/>
    </row>
    <row r="2000" spans="7:18">
      <c r="G2000" s="53"/>
      <c r="P2000" s="53"/>
      <c r="R2000" s="53"/>
    </row>
    <row r="2001" spans="7:18">
      <c r="G2001" s="53"/>
      <c r="P2001" s="53"/>
      <c r="R2001" s="53"/>
    </row>
    <row r="2002" spans="7:18">
      <c r="G2002" s="53"/>
      <c r="P2002" s="53"/>
      <c r="R2002" s="53"/>
    </row>
    <row r="2003" spans="7:18">
      <c r="G2003" s="53"/>
      <c r="P2003" s="53"/>
      <c r="R2003" s="53"/>
    </row>
    <row r="2004" spans="7:18">
      <c r="G2004" s="53"/>
      <c r="P2004" s="53"/>
      <c r="R2004" s="53"/>
    </row>
    <row r="2005" spans="7:18">
      <c r="G2005" s="53"/>
      <c r="P2005" s="53"/>
      <c r="R2005" s="53"/>
    </row>
    <row r="2006" spans="7:18">
      <c r="G2006" s="53"/>
      <c r="P2006" s="53"/>
      <c r="R2006" s="53"/>
    </row>
    <row r="2007" spans="7:18">
      <c r="G2007" s="53"/>
      <c r="P2007" s="53"/>
      <c r="R2007" s="53"/>
    </row>
    <row r="2008" spans="7:18">
      <c r="G2008" s="53"/>
      <c r="P2008" s="53"/>
      <c r="R2008" s="53"/>
    </row>
    <row r="2009" spans="7:18">
      <c r="G2009" s="53"/>
      <c r="P2009" s="53"/>
      <c r="R2009" s="53"/>
    </row>
    <row r="2010" spans="7:18">
      <c r="G2010" s="53"/>
      <c r="P2010" s="53"/>
      <c r="R2010" s="53"/>
    </row>
    <row r="2011" spans="7:18">
      <c r="G2011" s="53"/>
      <c r="P2011" s="53"/>
      <c r="R2011" s="53"/>
    </row>
    <row r="2012" spans="7:18">
      <c r="G2012" s="53"/>
      <c r="P2012" s="53"/>
      <c r="R2012" s="53"/>
    </row>
    <row r="2013" spans="7:18">
      <c r="G2013" s="53"/>
      <c r="P2013" s="53"/>
      <c r="R2013" s="53"/>
    </row>
    <row r="2014" spans="7:18">
      <c r="G2014" s="53"/>
      <c r="P2014" s="53"/>
      <c r="R2014" s="53"/>
    </row>
    <row r="2015" spans="7:18">
      <c r="G2015" s="53"/>
      <c r="P2015" s="53"/>
      <c r="R2015" s="53"/>
    </row>
    <row r="2016" spans="7:18">
      <c r="G2016" s="53"/>
      <c r="P2016" s="53"/>
      <c r="R2016" s="53"/>
    </row>
    <row r="2017" spans="7:18">
      <c r="G2017" s="53"/>
      <c r="P2017" s="53"/>
      <c r="R2017" s="53"/>
    </row>
    <row r="2018" spans="7:18">
      <c r="G2018" s="53"/>
      <c r="P2018" s="53"/>
      <c r="R2018" s="53"/>
    </row>
    <row r="2019" spans="7:18">
      <c r="G2019" s="53"/>
      <c r="P2019" s="53"/>
      <c r="R2019" s="53"/>
    </row>
    <row r="2020" spans="7:18">
      <c r="G2020" s="53"/>
      <c r="P2020" s="53"/>
      <c r="R2020" s="53"/>
    </row>
    <row r="2021" spans="7:18">
      <c r="G2021" s="53"/>
      <c r="P2021" s="53"/>
      <c r="R2021" s="53"/>
    </row>
    <row r="2022" spans="7:18">
      <c r="G2022" s="53"/>
      <c r="P2022" s="53"/>
      <c r="R2022" s="53"/>
    </row>
    <row r="2023" spans="7:18">
      <c r="G2023" s="53"/>
      <c r="P2023" s="53"/>
      <c r="R2023" s="53"/>
    </row>
    <row r="2024" spans="7:18">
      <c r="G2024" s="53"/>
      <c r="P2024" s="53"/>
      <c r="R2024" s="53"/>
    </row>
    <row r="2025" spans="7:18">
      <c r="G2025" s="53"/>
      <c r="P2025" s="53"/>
      <c r="R2025" s="53"/>
    </row>
    <row r="2026" spans="7:18">
      <c r="G2026" s="53"/>
      <c r="P2026" s="53"/>
      <c r="R2026" s="53"/>
    </row>
    <row r="2027" spans="7:18">
      <c r="G2027" s="53"/>
      <c r="P2027" s="53"/>
      <c r="R2027" s="53"/>
    </row>
    <row r="2028" spans="7:18">
      <c r="G2028" s="53"/>
      <c r="P2028" s="53"/>
      <c r="R2028" s="53"/>
    </row>
    <row r="2029" spans="7:18">
      <c r="G2029" s="53"/>
      <c r="P2029" s="53"/>
      <c r="R2029" s="53"/>
    </row>
    <row r="2030" spans="7:18">
      <c r="G2030" s="53"/>
      <c r="P2030" s="53"/>
      <c r="R2030" s="53"/>
    </row>
    <row r="2031" spans="7:18">
      <c r="G2031" s="53"/>
      <c r="P2031" s="53"/>
      <c r="R2031" s="53"/>
    </row>
    <row r="2032" spans="7:18">
      <c r="G2032" s="53"/>
      <c r="P2032" s="53"/>
      <c r="R2032" s="53"/>
    </row>
    <row r="2033" spans="7:18">
      <c r="G2033" s="53"/>
      <c r="P2033" s="53"/>
      <c r="R2033" s="53"/>
    </row>
    <row r="2034" spans="7:18">
      <c r="G2034" s="53"/>
      <c r="P2034" s="53"/>
      <c r="R2034" s="53"/>
    </row>
    <row r="2035" spans="7:18">
      <c r="G2035" s="53"/>
      <c r="P2035" s="53"/>
      <c r="R2035" s="53"/>
    </row>
    <row r="2036" spans="7:18">
      <c r="G2036" s="53"/>
      <c r="P2036" s="53"/>
      <c r="R2036" s="53"/>
    </row>
    <row r="2037" spans="7:18">
      <c r="G2037" s="53"/>
      <c r="P2037" s="53"/>
      <c r="R2037" s="53"/>
    </row>
    <row r="2038" spans="7:18">
      <c r="G2038" s="53"/>
      <c r="P2038" s="53"/>
      <c r="R2038" s="53"/>
    </row>
    <row r="2039" spans="7:18">
      <c r="G2039" s="53"/>
      <c r="P2039" s="53"/>
      <c r="R2039" s="53"/>
    </row>
    <row r="2040" spans="7:18">
      <c r="G2040" s="53"/>
      <c r="P2040" s="53"/>
      <c r="R2040" s="53"/>
    </row>
    <row r="2041" spans="7:18">
      <c r="G2041" s="53"/>
      <c r="P2041" s="53"/>
      <c r="R2041" s="53"/>
    </row>
    <row r="2042" spans="7:18">
      <c r="G2042" s="53"/>
      <c r="P2042" s="53"/>
      <c r="R2042" s="53"/>
    </row>
    <row r="2043" spans="7:18">
      <c r="G2043" s="53"/>
      <c r="P2043" s="53"/>
      <c r="R2043" s="53"/>
    </row>
    <row r="2044" spans="7:18">
      <c r="G2044" s="53"/>
      <c r="P2044" s="53"/>
      <c r="R2044" s="53"/>
    </row>
    <row r="2045" spans="7:18">
      <c r="G2045" s="53"/>
      <c r="P2045" s="53"/>
      <c r="R2045" s="53"/>
    </row>
    <row r="2046" spans="7:18">
      <c r="G2046" s="53"/>
      <c r="P2046" s="53"/>
      <c r="R2046" s="53"/>
    </row>
    <row r="2047" spans="7:18">
      <c r="G2047" s="53"/>
      <c r="P2047" s="53"/>
      <c r="R2047" s="53"/>
    </row>
    <row r="2048" spans="7:18">
      <c r="G2048" s="53"/>
      <c r="P2048" s="53"/>
      <c r="R2048" s="53"/>
    </row>
    <row r="2049" spans="7:18">
      <c r="G2049" s="53"/>
      <c r="P2049" s="53"/>
      <c r="R2049" s="53"/>
    </row>
    <row r="2050" spans="7:18">
      <c r="G2050" s="53"/>
      <c r="P2050" s="53"/>
      <c r="R2050" s="53"/>
    </row>
    <row r="2051" spans="7:18">
      <c r="G2051" s="53"/>
      <c r="P2051" s="53"/>
      <c r="R2051" s="53"/>
    </row>
    <row r="2052" spans="7:18">
      <c r="G2052" s="53"/>
      <c r="P2052" s="53"/>
      <c r="R2052" s="53"/>
    </row>
    <row r="2053" spans="7:18">
      <c r="G2053" s="53"/>
      <c r="P2053" s="53"/>
      <c r="R2053" s="53"/>
    </row>
    <row r="2054" spans="7:18">
      <c r="G2054" s="53"/>
      <c r="P2054" s="53"/>
      <c r="R2054" s="53"/>
    </row>
    <row r="2055" spans="7:18">
      <c r="G2055" s="53"/>
      <c r="P2055" s="53"/>
      <c r="R2055" s="53"/>
    </row>
    <row r="2056" spans="7:18">
      <c r="G2056" s="53"/>
      <c r="P2056" s="53"/>
      <c r="R2056" s="53"/>
    </row>
    <row r="2057" spans="7:18">
      <c r="G2057" s="53"/>
      <c r="P2057" s="53"/>
      <c r="R2057" s="53"/>
    </row>
    <row r="2058" spans="7:18">
      <c r="G2058" s="53"/>
      <c r="P2058" s="53"/>
      <c r="R2058" s="53"/>
    </row>
    <row r="2059" spans="7:18">
      <c r="G2059" s="53"/>
      <c r="P2059" s="53"/>
      <c r="R2059" s="53"/>
    </row>
    <row r="2060" spans="7:18">
      <c r="G2060" s="53"/>
      <c r="P2060" s="53"/>
      <c r="R2060" s="53"/>
    </row>
    <row r="2061" spans="7:18">
      <c r="G2061" s="53"/>
      <c r="P2061" s="53"/>
      <c r="R2061" s="53"/>
    </row>
    <row r="2062" spans="7:18">
      <c r="G2062" s="53"/>
      <c r="P2062" s="53"/>
      <c r="R2062" s="53"/>
    </row>
    <row r="2063" spans="7:18">
      <c r="G2063" s="53"/>
      <c r="P2063" s="53"/>
      <c r="R2063" s="53"/>
    </row>
    <row r="2064" spans="7:18">
      <c r="G2064" s="53"/>
      <c r="P2064" s="53"/>
      <c r="R2064" s="53"/>
    </row>
    <row r="2065" spans="7:18">
      <c r="G2065" s="53"/>
      <c r="P2065" s="53"/>
      <c r="R2065" s="53"/>
    </row>
    <row r="2066" spans="7:18">
      <c r="G2066" s="53"/>
      <c r="P2066" s="53"/>
      <c r="R2066" s="53"/>
    </row>
    <row r="2067" spans="7:18">
      <c r="G2067" s="53"/>
      <c r="P2067" s="53"/>
      <c r="R2067" s="53"/>
    </row>
    <row r="2068" spans="7:18">
      <c r="G2068" s="53"/>
      <c r="P2068" s="53"/>
      <c r="R2068" s="53"/>
    </row>
    <row r="2069" spans="7:18">
      <c r="G2069" s="53"/>
      <c r="P2069" s="53"/>
      <c r="R2069" s="53"/>
    </row>
    <row r="2070" spans="7:18">
      <c r="G2070" s="53"/>
      <c r="P2070" s="53"/>
      <c r="R2070" s="53"/>
    </row>
    <row r="2071" spans="7:18">
      <c r="G2071" s="53"/>
      <c r="P2071" s="53"/>
      <c r="R2071" s="53"/>
    </row>
    <row r="2072" spans="7:18">
      <c r="G2072" s="53"/>
      <c r="P2072" s="53"/>
      <c r="R2072" s="53"/>
    </row>
    <row r="2073" spans="7:18">
      <c r="G2073" s="53"/>
      <c r="P2073" s="53"/>
      <c r="R2073" s="53"/>
    </row>
    <row r="2074" spans="7:18">
      <c r="G2074" s="53"/>
      <c r="P2074" s="53"/>
      <c r="R2074" s="53"/>
    </row>
    <row r="2075" spans="7:18">
      <c r="G2075" s="53"/>
      <c r="P2075" s="53"/>
      <c r="R2075" s="53"/>
    </row>
    <row r="2076" spans="7:18">
      <c r="G2076" s="53"/>
      <c r="P2076" s="53"/>
      <c r="R2076" s="53"/>
    </row>
    <row r="2077" spans="7:18">
      <c r="G2077" s="53"/>
      <c r="P2077" s="53"/>
      <c r="R2077" s="53"/>
    </row>
    <row r="2078" spans="7:18">
      <c r="G2078" s="53"/>
      <c r="P2078" s="53"/>
      <c r="R2078" s="53"/>
    </row>
    <row r="2079" spans="7:18">
      <c r="G2079" s="53"/>
      <c r="P2079" s="53"/>
      <c r="R2079" s="53"/>
    </row>
    <row r="2080" spans="7:18">
      <c r="G2080" s="53"/>
      <c r="P2080" s="53"/>
      <c r="R2080" s="53"/>
    </row>
    <row r="2081" spans="7:18">
      <c r="G2081" s="53"/>
      <c r="P2081" s="53"/>
      <c r="R2081" s="53"/>
    </row>
    <row r="2082" spans="7:18">
      <c r="G2082" s="53"/>
      <c r="P2082" s="53"/>
      <c r="R2082" s="53"/>
    </row>
    <row r="2083" spans="7:18">
      <c r="G2083" s="53"/>
      <c r="P2083" s="53"/>
      <c r="R2083" s="53"/>
    </row>
    <row r="2084" spans="7:18">
      <c r="G2084" s="53"/>
      <c r="P2084" s="53"/>
      <c r="R2084" s="53"/>
    </row>
    <row r="2085" spans="7:18">
      <c r="G2085" s="53"/>
      <c r="P2085" s="53"/>
      <c r="R2085" s="53"/>
    </row>
    <row r="2086" spans="7:18">
      <c r="G2086" s="53"/>
      <c r="P2086" s="53"/>
      <c r="R2086" s="53"/>
    </row>
    <row r="2087" spans="7:18">
      <c r="G2087" s="53"/>
      <c r="P2087" s="53"/>
      <c r="R2087" s="53"/>
    </row>
    <row r="2088" spans="7:18">
      <c r="G2088" s="53"/>
      <c r="P2088" s="53"/>
      <c r="R2088" s="53"/>
    </row>
    <row r="2089" spans="7:18">
      <c r="G2089" s="53"/>
      <c r="P2089" s="53"/>
      <c r="R2089" s="53"/>
    </row>
    <row r="2090" spans="7:18">
      <c r="G2090" s="53"/>
      <c r="P2090" s="53"/>
      <c r="R2090" s="53"/>
    </row>
    <row r="2091" spans="7:18">
      <c r="G2091" s="53"/>
      <c r="P2091" s="53"/>
      <c r="R2091" s="53"/>
    </row>
    <row r="2092" spans="7:18">
      <c r="G2092" s="53"/>
      <c r="P2092" s="53"/>
      <c r="R2092" s="53"/>
    </row>
    <row r="2093" spans="7:18">
      <c r="G2093" s="53"/>
      <c r="P2093" s="53"/>
      <c r="R2093" s="53"/>
    </row>
    <row r="2094" spans="7:18">
      <c r="G2094" s="53"/>
      <c r="P2094" s="53"/>
      <c r="R2094" s="53"/>
    </row>
    <row r="2095" spans="7:18">
      <c r="G2095" s="53"/>
      <c r="P2095" s="53"/>
      <c r="R2095" s="53"/>
    </row>
    <row r="2096" spans="7:18">
      <c r="G2096" s="53"/>
      <c r="P2096" s="53"/>
      <c r="R2096" s="53"/>
    </row>
    <row r="2097" spans="7:18">
      <c r="G2097" s="53"/>
      <c r="P2097" s="53"/>
      <c r="R2097" s="53"/>
    </row>
    <row r="2098" spans="7:18">
      <c r="G2098" s="53"/>
      <c r="P2098" s="53"/>
      <c r="R2098" s="53"/>
    </row>
    <row r="2099" spans="7:18">
      <c r="G2099" s="53"/>
      <c r="P2099" s="53"/>
      <c r="R2099" s="53"/>
    </row>
    <row r="2100" spans="7:18">
      <c r="G2100" s="53"/>
      <c r="P2100" s="53"/>
      <c r="R2100" s="53"/>
    </row>
    <row r="2101" spans="7:18">
      <c r="G2101" s="53"/>
      <c r="P2101" s="53"/>
      <c r="R2101" s="53"/>
    </row>
    <row r="2102" spans="7:18">
      <c r="G2102" s="53"/>
      <c r="P2102" s="53"/>
      <c r="R2102" s="53"/>
    </row>
    <row r="2103" spans="7:18">
      <c r="G2103" s="53"/>
      <c r="P2103" s="53"/>
      <c r="R2103" s="53"/>
    </row>
    <row r="2104" spans="7:18">
      <c r="G2104" s="53"/>
      <c r="P2104" s="53"/>
      <c r="R2104" s="53"/>
    </row>
    <row r="2105" spans="7:18">
      <c r="G2105" s="53"/>
      <c r="P2105" s="53"/>
      <c r="R2105" s="53"/>
    </row>
    <row r="2106" spans="7:18">
      <c r="G2106" s="53"/>
      <c r="P2106" s="53"/>
      <c r="R2106" s="53"/>
    </row>
    <row r="2107" spans="7:18">
      <c r="G2107" s="53"/>
      <c r="P2107" s="53"/>
      <c r="R2107" s="53"/>
    </row>
    <row r="2108" spans="7:18">
      <c r="G2108" s="53"/>
      <c r="P2108" s="53"/>
      <c r="R2108" s="53"/>
    </row>
    <row r="2109" spans="7:18">
      <c r="G2109" s="53"/>
      <c r="P2109" s="53"/>
      <c r="R2109" s="53"/>
    </row>
    <row r="2110" spans="7:18">
      <c r="G2110" s="53"/>
      <c r="P2110" s="53"/>
      <c r="R2110" s="53"/>
    </row>
    <row r="2111" spans="7:18">
      <c r="G2111" s="53"/>
      <c r="P2111" s="53"/>
      <c r="R2111" s="53"/>
    </row>
    <row r="2112" spans="7:18">
      <c r="G2112" s="53"/>
      <c r="P2112" s="53"/>
      <c r="R2112" s="53"/>
    </row>
    <row r="2113" spans="7:18">
      <c r="G2113" s="53"/>
      <c r="P2113" s="53"/>
      <c r="R2113" s="53"/>
    </row>
    <row r="2114" spans="7:18">
      <c r="G2114" s="53"/>
      <c r="P2114" s="53"/>
      <c r="R2114" s="53"/>
    </row>
    <row r="2115" spans="7:18">
      <c r="G2115" s="53"/>
      <c r="P2115" s="53"/>
      <c r="R2115" s="53"/>
    </row>
    <row r="2116" spans="7:18">
      <c r="G2116" s="53"/>
      <c r="P2116" s="53"/>
      <c r="R2116" s="53"/>
    </row>
    <row r="2117" spans="7:18">
      <c r="G2117" s="53"/>
      <c r="P2117" s="53"/>
      <c r="R2117" s="53"/>
    </row>
    <row r="2118" spans="7:18">
      <c r="G2118" s="53"/>
      <c r="P2118" s="53"/>
      <c r="R2118" s="53"/>
    </row>
    <row r="2119" spans="7:18">
      <c r="G2119" s="53"/>
      <c r="P2119" s="53"/>
      <c r="R2119" s="53"/>
    </row>
    <row r="2120" spans="7:18">
      <c r="G2120" s="53"/>
      <c r="P2120" s="53"/>
      <c r="R2120" s="53"/>
    </row>
    <row r="2121" spans="7:18">
      <c r="G2121" s="53"/>
      <c r="P2121" s="53"/>
      <c r="R2121" s="53"/>
    </row>
    <row r="2122" spans="7:18">
      <c r="G2122" s="53"/>
      <c r="P2122" s="53"/>
      <c r="R2122" s="53"/>
    </row>
    <row r="2123" spans="7:18">
      <c r="G2123" s="53"/>
      <c r="P2123" s="53"/>
      <c r="R2123" s="53"/>
    </row>
    <row r="2124" spans="7:18">
      <c r="G2124" s="53"/>
      <c r="P2124" s="53"/>
      <c r="R2124" s="53"/>
    </row>
    <row r="2125" spans="7:18">
      <c r="G2125" s="53"/>
      <c r="P2125" s="53"/>
      <c r="R2125" s="53"/>
    </row>
    <row r="2126" spans="7:18">
      <c r="G2126" s="53"/>
      <c r="P2126" s="53"/>
      <c r="R2126" s="53"/>
    </row>
    <row r="2127" spans="7:18">
      <c r="G2127" s="53"/>
      <c r="P2127" s="53"/>
      <c r="R2127" s="53"/>
    </row>
    <row r="2128" spans="7:18">
      <c r="G2128" s="53"/>
      <c r="P2128" s="53"/>
      <c r="R2128" s="53"/>
    </row>
    <row r="2129" spans="7:18">
      <c r="G2129" s="53"/>
      <c r="P2129" s="53"/>
      <c r="R2129" s="53"/>
    </row>
    <row r="2130" spans="7:18">
      <c r="G2130" s="53"/>
      <c r="P2130" s="53"/>
      <c r="R2130" s="53"/>
    </row>
    <row r="2131" spans="7:18">
      <c r="G2131" s="53"/>
      <c r="P2131" s="53"/>
      <c r="R2131" s="53"/>
    </row>
    <row r="2132" spans="7:18">
      <c r="G2132" s="53"/>
      <c r="P2132" s="53"/>
      <c r="R2132" s="53"/>
    </row>
    <row r="2133" spans="7:18">
      <c r="G2133" s="53"/>
      <c r="P2133" s="53"/>
      <c r="R2133" s="53"/>
    </row>
    <row r="2134" spans="7:18">
      <c r="G2134" s="53"/>
      <c r="P2134" s="53"/>
      <c r="R2134" s="53"/>
    </row>
    <row r="2135" spans="7:18">
      <c r="G2135" s="53"/>
      <c r="P2135" s="53"/>
      <c r="R2135" s="53"/>
    </row>
    <row r="2136" spans="7:18">
      <c r="G2136" s="53"/>
      <c r="P2136" s="53"/>
      <c r="R2136" s="53"/>
    </row>
    <row r="2137" spans="7:18">
      <c r="G2137" s="53"/>
      <c r="P2137" s="53"/>
      <c r="R2137" s="53"/>
    </row>
    <row r="2138" spans="7:18">
      <c r="G2138" s="53"/>
      <c r="P2138" s="53"/>
      <c r="R2138" s="53"/>
    </row>
    <row r="2139" spans="7:18">
      <c r="G2139" s="53"/>
      <c r="P2139" s="53"/>
      <c r="R2139" s="53"/>
    </row>
    <row r="2140" spans="7:18">
      <c r="G2140" s="53"/>
      <c r="P2140" s="53"/>
      <c r="R2140" s="53"/>
    </row>
    <row r="2141" spans="7:18">
      <c r="G2141" s="53"/>
      <c r="P2141" s="53"/>
      <c r="R2141" s="53"/>
    </row>
    <row r="2142" spans="7:18">
      <c r="G2142" s="53"/>
      <c r="P2142" s="53"/>
      <c r="R2142" s="53"/>
    </row>
    <row r="2143" spans="7:18">
      <c r="G2143" s="53"/>
      <c r="P2143" s="53"/>
      <c r="R2143" s="53"/>
    </row>
    <row r="2144" spans="7:18">
      <c r="G2144" s="53"/>
      <c r="P2144" s="53"/>
      <c r="R2144" s="53"/>
    </row>
    <row r="2145" spans="7:18">
      <c r="G2145" s="53"/>
      <c r="P2145" s="53"/>
      <c r="R2145" s="53"/>
    </row>
    <row r="2146" spans="7:18">
      <c r="G2146" s="53"/>
      <c r="P2146" s="53"/>
      <c r="R2146" s="53"/>
    </row>
    <row r="2147" spans="7:18">
      <c r="G2147" s="53"/>
      <c r="P2147" s="53"/>
      <c r="R2147" s="53"/>
    </row>
    <row r="2148" spans="7:18">
      <c r="G2148" s="53"/>
      <c r="P2148" s="53"/>
      <c r="R2148" s="53"/>
    </row>
    <row r="2149" spans="7:18">
      <c r="G2149" s="53"/>
      <c r="P2149" s="53"/>
      <c r="R2149" s="53"/>
    </row>
    <row r="2150" spans="7:18">
      <c r="G2150" s="53"/>
      <c r="P2150" s="53"/>
      <c r="R2150" s="53"/>
    </row>
    <row r="2151" spans="7:18">
      <c r="G2151" s="53"/>
      <c r="P2151" s="53"/>
      <c r="R2151" s="53"/>
    </row>
    <row r="2152" spans="7:18">
      <c r="G2152" s="53"/>
      <c r="P2152" s="53"/>
      <c r="R2152" s="53"/>
    </row>
    <row r="2153" spans="7:18">
      <c r="G2153" s="53"/>
      <c r="P2153" s="53"/>
      <c r="R2153" s="53"/>
    </row>
    <row r="2154" spans="7:18">
      <c r="G2154" s="53"/>
      <c r="P2154" s="53"/>
      <c r="R2154" s="53"/>
    </row>
    <row r="2155" spans="7:18">
      <c r="G2155" s="53"/>
      <c r="P2155" s="53"/>
      <c r="R2155" s="53"/>
    </row>
    <row r="2156" spans="7:18">
      <c r="G2156" s="53"/>
      <c r="P2156" s="53"/>
      <c r="R2156" s="53"/>
    </row>
    <row r="2157" spans="7:18">
      <c r="G2157" s="53"/>
      <c r="P2157" s="53"/>
      <c r="R2157" s="53"/>
    </row>
    <row r="2158" spans="7:18">
      <c r="G2158" s="53"/>
      <c r="P2158" s="53"/>
      <c r="R2158" s="53"/>
    </row>
    <row r="2159" spans="7:18">
      <c r="G2159" s="53"/>
      <c r="P2159" s="53"/>
      <c r="R2159" s="53"/>
    </row>
    <row r="2160" spans="7:18">
      <c r="G2160" s="53"/>
      <c r="P2160" s="53"/>
      <c r="R2160" s="53"/>
    </row>
    <row r="2161" spans="7:18">
      <c r="G2161" s="53"/>
      <c r="P2161" s="53"/>
      <c r="R2161" s="53"/>
    </row>
    <row r="2162" spans="7:18">
      <c r="G2162" s="53"/>
      <c r="P2162" s="53"/>
      <c r="R2162" s="53"/>
    </row>
    <row r="2163" spans="7:18">
      <c r="G2163" s="53"/>
      <c r="P2163" s="53"/>
      <c r="R2163" s="53"/>
    </row>
    <row r="2164" spans="7:18">
      <c r="G2164" s="53"/>
      <c r="P2164" s="53"/>
      <c r="R2164" s="53"/>
    </row>
    <row r="2165" spans="7:18">
      <c r="G2165" s="53"/>
      <c r="P2165" s="53"/>
      <c r="R2165" s="53"/>
    </row>
    <row r="2166" spans="7:18">
      <c r="G2166" s="53"/>
      <c r="P2166" s="53"/>
      <c r="R2166" s="53"/>
    </row>
    <row r="2167" spans="7:18">
      <c r="G2167" s="53"/>
      <c r="P2167" s="53"/>
      <c r="R2167" s="53"/>
    </row>
    <row r="2168" spans="7:18">
      <c r="G2168" s="53"/>
      <c r="P2168" s="53"/>
      <c r="R2168" s="53"/>
    </row>
    <row r="2169" spans="7:18">
      <c r="G2169" s="53"/>
      <c r="P2169" s="53"/>
      <c r="R2169" s="53"/>
    </row>
    <row r="2170" spans="7:18">
      <c r="G2170" s="53"/>
      <c r="P2170" s="53"/>
      <c r="R2170" s="53"/>
    </row>
    <row r="2171" spans="7:18">
      <c r="G2171" s="53"/>
      <c r="P2171" s="53"/>
      <c r="R2171" s="53"/>
    </row>
    <row r="2172" spans="7:18">
      <c r="G2172" s="53"/>
      <c r="P2172" s="53"/>
      <c r="R2172" s="53"/>
    </row>
    <row r="2173" spans="7:18">
      <c r="G2173" s="53"/>
      <c r="P2173" s="53"/>
      <c r="R2173" s="53"/>
    </row>
    <row r="2174" spans="7:18">
      <c r="G2174" s="53"/>
      <c r="P2174" s="53"/>
      <c r="R2174" s="53"/>
    </row>
    <row r="2175" spans="7:18">
      <c r="G2175" s="53"/>
      <c r="P2175" s="53"/>
      <c r="R2175" s="53"/>
    </row>
    <row r="2176" spans="7:18">
      <c r="G2176" s="53"/>
      <c r="P2176" s="53"/>
      <c r="R2176" s="53"/>
    </row>
    <row r="2177" spans="7:18">
      <c r="G2177" s="53"/>
      <c r="P2177" s="53"/>
      <c r="R2177" s="53"/>
    </row>
    <row r="2178" spans="7:18">
      <c r="G2178" s="53"/>
      <c r="P2178" s="53"/>
      <c r="R2178" s="53"/>
    </row>
    <row r="2179" spans="7:18">
      <c r="G2179" s="53"/>
      <c r="P2179" s="53"/>
      <c r="R2179" s="53"/>
    </row>
    <row r="2180" spans="7:18">
      <c r="G2180" s="53"/>
      <c r="P2180" s="53"/>
      <c r="R2180" s="53"/>
    </row>
    <row r="2181" spans="7:18">
      <c r="G2181" s="53"/>
      <c r="P2181" s="53"/>
      <c r="R2181" s="53"/>
    </row>
    <row r="2182" spans="7:18">
      <c r="G2182" s="53"/>
      <c r="P2182" s="53"/>
      <c r="R2182" s="53"/>
    </row>
    <row r="2183" spans="7:18">
      <c r="G2183" s="53"/>
      <c r="P2183" s="53"/>
      <c r="R2183" s="53"/>
    </row>
    <row r="2184" spans="7:18">
      <c r="G2184" s="53"/>
      <c r="P2184" s="53"/>
      <c r="R2184" s="53"/>
    </row>
    <row r="2185" spans="7:18">
      <c r="G2185" s="53"/>
      <c r="P2185" s="53"/>
      <c r="R2185" s="53"/>
    </row>
    <row r="2186" spans="7:18">
      <c r="G2186" s="53"/>
      <c r="P2186" s="53"/>
      <c r="R2186" s="53"/>
    </row>
    <row r="2187" spans="7:18">
      <c r="G2187" s="53"/>
      <c r="P2187" s="53"/>
      <c r="R2187" s="53"/>
    </row>
    <row r="2188" spans="7:18">
      <c r="G2188" s="53"/>
      <c r="P2188" s="53"/>
      <c r="R2188" s="53"/>
    </row>
    <row r="2189" spans="7:18">
      <c r="G2189" s="53"/>
      <c r="P2189" s="53"/>
      <c r="R2189" s="53"/>
    </row>
    <row r="2190" spans="7:18">
      <c r="G2190" s="53"/>
      <c r="P2190" s="53"/>
      <c r="R2190" s="53"/>
    </row>
    <row r="2191" spans="7:18">
      <c r="G2191" s="53"/>
      <c r="P2191" s="53"/>
      <c r="R2191" s="53"/>
    </row>
    <row r="2192" spans="7:18">
      <c r="G2192" s="53"/>
      <c r="P2192" s="53"/>
      <c r="R2192" s="53"/>
    </row>
    <row r="2193" spans="7:18">
      <c r="G2193" s="53"/>
      <c r="P2193" s="53"/>
      <c r="R2193" s="53"/>
    </row>
    <row r="2194" spans="7:18">
      <c r="G2194" s="53"/>
      <c r="P2194" s="53"/>
      <c r="R2194" s="53"/>
    </row>
    <row r="2195" spans="7:18">
      <c r="G2195" s="53"/>
      <c r="P2195" s="53"/>
      <c r="R2195" s="53"/>
    </row>
    <row r="2196" spans="7:18">
      <c r="G2196" s="53"/>
      <c r="P2196" s="53"/>
      <c r="R2196" s="53"/>
    </row>
    <row r="2197" spans="7:18">
      <c r="G2197" s="53"/>
      <c r="P2197" s="53"/>
      <c r="R2197" s="53"/>
    </row>
    <row r="2198" spans="7:18">
      <c r="G2198" s="53"/>
      <c r="P2198" s="53"/>
      <c r="R2198" s="53"/>
    </row>
    <row r="2199" spans="7:18">
      <c r="G2199" s="53"/>
      <c r="P2199" s="53"/>
      <c r="R2199" s="53"/>
    </row>
    <row r="2200" spans="7:18">
      <c r="G2200" s="53"/>
      <c r="P2200" s="53"/>
      <c r="R2200" s="53"/>
    </row>
    <row r="2201" spans="7:18">
      <c r="G2201" s="53"/>
      <c r="P2201" s="53"/>
      <c r="R2201" s="53"/>
    </row>
    <row r="2202" spans="7:18">
      <c r="G2202" s="53"/>
      <c r="P2202" s="53"/>
      <c r="R2202" s="53"/>
    </row>
    <row r="2203" spans="7:18">
      <c r="G2203" s="53"/>
      <c r="P2203" s="53"/>
      <c r="R2203" s="53"/>
    </row>
    <row r="2204" spans="7:18">
      <c r="G2204" s="53"/>
      <c r="P2204" s="53"/>
      <c r="R2204" s="53"/>
    </row>
    <row r="2205" spans="7:18">
      <c r="G2205" s="53"/>
      <c r="P2205" s="53"/>
      <c r="R2205" s="53"/>
    </row>
    <row r="2206" spans="7:18">
      <c r="G2206" s="53"/>
      <c r="P2206" s="53"/>
      <c r="R2206" s="53"/>
    </row>
    <row r="2207" spans="7:18">
      <c r="G2207" s="53"/>
      <c r="P2207" s="53"/>
      <c r="R2207" s="53"/>
    </row>
    <row r="2208" spans="7:18">
      <c r="G2208" s="53"/>
      <c r="P2208" s="53"/>
      <c r="R2208" s="53"/>
    </row>
    <row r="2209" spans="7:18">
      <c r="G2209" s="53"/>
      <c r="P2209" s="53"/>
      <c r="R2209" s="53"/>
    </row>
    <row r="2210" spans="7:18">
      <c r="G2210" s="53"/>
      <c r="P2210" s="53"/>
      <c r="R2210" s="53"/>
    </row>
    <row r="2211" spans="7:18">
      <c r="G2211" s="53"/>
      <c r="P2211" s="53"/>
      <c r="R2211" s="53"/>
    </row>
    <row r="2212" spans="7:18">
      <c r="G2212" s="53"/>
      <c r="P2212" s="53"/>
      <c r="R2212" s="53"/>
    </row>
    <row r="2213" spans="7:18">
      <c r="G2213" s="53"/>
      <c r="P2213" s="53"/>
      <c r="R2213" s="53"/>
    </row>
    <row r="2214" spans="7:18">
      <c r="G2214" s="53"/>
      <c r="P2214" s="53"/>
      <c r="R2214" s="53"/>
    </row>
    <row r="2215" spans="7:18">
      <c r="G2215" s="53"/>
      <c r="P2215" s="53"/>
      <c r="R2215" s="53"/>
    </row>
    <row r="2216" spans="7:18">
      <c r="G2216" s="53"/>
      <c r="P2216" s="53"/>
      <c r="R2216" s="53"/>
    </row>
    <row r="2217" spans="7:18">
      <c r="G2217" s="53"/>
      <c r="P2217" s="53"/>
      <c r="R2217" s="53"/>
    </row>
    <row r="2218" spans="7:18">
      <c r="G2218" s="53"/>
      <c r="P2218" s="53"/>
      <c r="R2218" s="53"/>
    </row>
    <row r="2219" spans="7:18">
      <c r="G2219" s="53"/>
      <c r="P2219" s="53"/>
      <c r="R2219" s="53"/>
    </row>
    <row r="2220" spans="7:18">
      <c r="G2220" s="53"/>
      <c r="P2220" s="53"/>
      <c r="R2220" s="53"/>
    </row>
    <row r="2221" spans="7:18">
      <c r="G2221" s="53"/>
      <c r="P2221" s="53"/>
      <c r="R2221" s="53"/>
    </row>
    <row r="2222" spans="7:18">
      <c r="G2222" s="53"/>
      <c r="P2222" s="53"/>
      <c r="R2222" s="53"/>
    </row>
    <row r="2223" spans="7:18">
      <c r="G2223" s="53"/>
      <c r="P2223" s="53"/>
      <c r="R2223" s="53"/>
    </row>
    <row r="2224" spans="7:18">
      <c r="G2224" s="53"/>
      <c r="P2224" s="53"/>
      <c r="R2224" s="53"/>
    </row>
    <row r="2225" spans="7:18">
      <c r="G2225" s="53"/>
      <c r="P2225" s="53"/>
      <c r="R2225" s="53"/>
    </row>
    <row r="2226" spans="7:18">
      <c r="G2226" s="53"/>
      <c r="P2226" s="53"/>
      <c r="R2226" s="53"/>
    </row>
    <row r="2227" spans="7:18">
      <c r="G2227" s="53"/>
      <c r="P2227" s="53"/>
      <c r="R2227" s="53"/>
    </row>
    <row r="2228" spans="7:18">
      <c r="G2228" s="53"/>
      <c r="P2228" s="53"/>
      <c r="R2228" s="53"/>
    </row>
    <row r="2229" spans="7:18">
      <c r="G2229" s="53"/>
      <c r="P2229" s="53"/>
      <c r="R2229" s="53"/>
    </row>
    <row r="2230" spans="7:18">
      <c r="G2230" s="53"/>
      <c r="P2230" s="53"/>
      <c r="R2230" s="53"/>
    </row>
    <row r="2231" spans="7:18">
      <c r="G2231" s="53"/>
      <c r="P2231" s="53"/>
      <c r="R2231" s="53"/>
    </row>
    <row r="2232" spans="7:18">
      <c r="G2232" s="53"/>
      <c r="P2232" s="53"/>
      <c r="R2232" s="53"/>
    </row>
    <row r="2233" spans="7:18">
      <c r="G2233" s="53"/>
      <c r="P2233" s="53"/>
      <c r="R2233" s="53"/>
    </row>
    <row r="2234" spans="7:18">
      <c r="G2234" s="53"/>
      <c r="P2234" s="53"/>
      <c r="R2234" s="53"/>
    </row>
    <row r="2235" spans="7:18">
      <c r="G2235" s="53"/>
      <c r="P2235" s="53"/>
      <c r="R2235" s="53"/>
    </row>
    <row r="2236" spans="7:18">
      <c r="G2236" s="53"/>
      <c r="P2236" s="53"/>
      <c r="R2236" s="53"/>
    </row>
    <row r="2237" spans="7:18">
      <c r="G2237" s="53"/>
      <c r="P2237" s="53"/>
      <c r="R2237" s="53"/>
    </row>
    <row r="2238" spans="7:18">
      <c r="G2238" s="53"/>
      <c r="P2238" s="53"/>
      <c r="R2238" s="53"/>
    </row>
    <row r="2239" spans="7:18">
      <c r="G2239" s="53"/>
      <c r="P2239" s="53"/>
      <c r="R2239" s="53"/>
    </row>
    <row r="2240" spans="7:18">
      <c r="G2240" s="53"/>
      <c r="P2240" s="53"/>
      <c r="R2240" s="53"/>
    </row>
    <row r="2241" spans="7:18">
      <c r="G2241" s="53"/>
      <c r="P2241" s="53"/>
      <c r="R2241" s="53"/>
    </row>
    <row r="2242" spans="7:18">
      <c r="G2242" s="53"/>
      <c r="P2242" s="53"/>
      <c r="R2242" s="53"/>
    </row>
    <row r="2243" spans="7:18">
      <c r="G2243" s="53"/>
      <c r="P2243" s="53"/>
      <c r="R2243" s="53"/>
    </row>
    <row r="2244" spans="7:18">
      <c r="G2244" s="53"/>
      <c r="P2244" s="53"/>
      <c r="R2244" s="53"/>
    </row>
    <row r="2245" spans="7:18">
      <c r="G2245" s="53"/>
      <c r="P2245" s="53"/>
      <c r="R2245" s="53"/>
    </row>
    <row r="2246" spans="7:18">
      <c r="G2246" s="53"/>
      <c r="P2246" s="53"/>
      <c r="R2246" s="53"/>
    </row>
    <row r="2247" spans="7:18">
      <c r="G2247" s="53"/>
      <c r="P2247" s="53"/>
      <c r="R2247" s="53"/>
    </row>
    <row r="2248" spans="7:18">
      <c r="G2248" s="53"/>
      <c r="P2248" s="53"/>
      <c r="R2248" s="53"/>
    </row>
    <row r="2249" spans="7:18">
      <c r="G2249" s="53"/>
      <c r="P2249" s="53"/>
      <c r="R2249" s="53"/>
    </row>
    <row r="2250" spans="7:18">
      <c r="G2250" s="53"/>
      <c r="P2250" s="53"/>
      <c r="R2250" s="53"/>
    </row>
    <row r="2251" spans="7:18">
      <c r="G2251" s="53"/>
      <c r="P2251" s="53"/>
      <c r="R2251" s="53"/>
    </row>
    <row r="2252" spans="7:18">
      <c r="G2252" s="53"/>
      <c r="P2252" s="53"/>
      <c r="R2252" s="53"/>
    </row>
    <row r="2253" spans="7:18">
      <c r="G2253" s="53"/>
      <c r="P2253" s="53"/>
      <c r="R2253" s="53"/>
    </row>
    <row r="2254" spans="7:18">
      <c r="G2254" s="53"/>
      <c r="P2254" s="53"/>
      <c r="R2254" s="53"/>
    </row>
    <row r="2255" spans="7:18">
      <c r="G2255" s="53"/>
      <c r="P2255" s="53"/>
      <c r="R2255" s="53"/>
    </row>
    <row r="2256" spans="7:18">
      <c r="G2256" s="53"/>
      <c r="P2256" s="53"/>
      <c r="R2256" s="53"/>
    </row>
    <row r="2257" spans="7:18">
      <c r="G2257" s="53"/>
      <c r="P2257" s="53"/>
      <c r="R2257" s="53"/>
    </row>
    <row r="2258" spans="7:18">
      <c r="G2258" s="53"/>
      <c r="P2258" s="53"/>
      <c r="R2258" s="53"/>
    </row>
    <row r="2259" spans="7:18">
      <c r="G2259" s="53"/>
      <c r="P2259" s="53"/>
      <c r="R2259" s="53"/>
    </row>
    <row r="2260" spans="7:18">
      <c r="G2260" s="53"/>
      <c r="P2260" s="53"/>
      <c r="R2260" s="53"/>
    </row>
    <row r="2261" spans="7:18">
      <c r="G2261" s="53"/>
      <c r="P2261" s="53"/>
      <c r="R2261" s="53"/>
    </row>
    <row r="2262" spans="7:18">
      <c r="G2262" s="53"/>
      <c r="P2262" s="53"/>
      <c r="R2262" s="53"/>
    </row>
    <row r="2263" spans="7:18">
      <c r="G2263" s="53"/>
      <c r="P2263" s="53"/>
      <c r="R2263" s="53"/>
    </row>
    <row r="2264" spans="7:18">
      <c r="G2264" s="53"/>
      <c r="P2264" s="53"/>
      <c r="R2264" s="53"/>
    </row>
    <row r="2265" spans="7:18">
      <c r="G2265" s="53"/>
      <c r="P2265" s="53"/>
      <c r="R2265" s="53"/>
    </row>
    <row r="2266" spans="7:18">
      <c r="G2266" s="53"/>
      <c r="P2266" s="53"/>
      <c r="R2266" s="53"/>
    </row>
    <row r="2267" spans="7:18">
      <c r="G2267" s="53"/>
      <c r="P2267" s="53"/>
      <c r="R2267" s="53"/>
    </row>
    <row r="2268" spans="7:18">
      <c r="G2268" s="53"/>
      <c r="P2268" s="53"/>
      <c r="R2268" s="53"/>
    </row>
    <row r="2269" spans="7:18">
      <c r="G2269" s="53"/>
      <c r="P2269" s="53"/>
      <c r="R2269" s="53"/>
    </row>
    <row r="2270" spans="7:18">
      <c r="G2270" s="53"/>
      <c r="P2270" s="53"/>
      <c r="R2270" s="53"/>
    </row>
    <row r="2271" spans="7:18">
      <c r="G2271" s="53"/>
      <c r="P2271" s="53"/>
      <c r="R2271" s="53"/>
    </row>
    <row r="2272" spans="7:18">
      <c r="G2272" s="53"/>
      <c r="P2272" s="53"/>
      <c r="R2272" s="53"/>
    </row>
    <row r="2273" spans="7:18">
      <c r="G2273" s="53"/>
      <c r="P2273" s="53"/>
      <c r="R2273" s="53"/>
    </row>
    <row r="2274" spans="7:18">
      <c r="G2274" s="53"/>
      <c r="P2274" s="53"/>
      <c r="R2274" s="53"/>
    </row>
    <row r="2275" spans="7:18">
      <c r="G2275" s="53"/>
      <c r="P2275" s="53"/>
      <c r="R2275" s="53"/>
    </row>
    <row r="2276" spans="7:18">
      <c r="G2276" s="53"/>
      <c r="P2276" s="53"/>
      <c r="R2276" s="53"/>
    </row>
    <row r="2277" spans="7:18">
      <c r="G2277" s="53"/>
      <c r="P2277" s="53"/>
      <c r="R2277" s="53"/>
    </row>
    <row r="2278" spans="7:18">
      <c r="G2278" s="53"/>
      <c r="P2278" s="53"/>
      <c r="R2278" s="53"/>
    </row>
    <row r="2279" spans="7:18">
      <c r="G2279" s="53"/>
      <c r="P2279" s="53"/>
      <c r="R2279" s="53"/>
    </row>
    <row r="2280" spans="7:18">
      <c r="G2280" s="53"/>
      <c r="P2280" s="53"/>
      <c r="R2280" s="53"/>
    </row>
    <row r="2281" spans="7:18">
      <c r="G2281" s="53"/>
      <c r="P2281" s="53"/>
      <c r="R2281" s="53"/>
    </row>
    <row r="2282" spans="7:18">
      <c r="G2282" s="53"/>
      <c r="P2282" s="53"/>
      <c r="R2282" s="53"/>
    </row>
    <row r="2283" spans="7:18">
      <c r="G2283" s="53"/>
      <c r="P2283" s="53"/>
      <c r="R2283" s="53"/>
    </row>
    <row r="2284" spans="7:18">
      <c r="G2284" s="53"/>
      <c r="P2284" s="53"/>
      <c r="R2284" s="53"/>
    </row>
    <row r="2285" spans="7:18">
      <c r="G2285" s="53"/>
      <c r="P2285" s="53"/>
      <c r="R2285" s="53"/>
    </row>
    <row r="2286" spans="7:18">
      <c r="G2286" s="53"/>
      <c r="P2286" s="53"/>
      <c r="R2286" s="53"/>
    </row>
    <row r="2287" spans="7:18">
      <c r="G2287" s="53"/>
      <c r="P2287" s="53"/>
      <c r="R2287" s="53"/>
    </row>
    <row r="2288" spans="7:18">
      <c r="G2288" s="53"/>
      <c r="P2288" s="53"/>
      <c r="R2288" s="53"/>
    </row>
    <row r="2289" spans="7:18">
      <c r="G2289" s="53"/>
      <c r="P2289" s="53"/>
      <c r="R2289" s="53"/>
    </row>
    <row r="2290" spans="7:18">
      <c r="G2290" s="53"/>
      <c r="P2290" s="53"/>
      <c r="R2290" s="53"/>
    </row>
    <row r="2291" spans="7:18">
      <c r="G2291" s="53"/>
      <c r="P2291" s="53"/>
      <c r="R2291" s="53"/>
    </row>
    <row r="2292" spans="7:18">
      <c r="G2292" s="53"/>
      <c r="P2292" s="53"/>
      <c r="R2292" s="53"/>
    </row>
    <row r="2293" spans="7:18">
      <c r="G2293" s="53"/>
      <c r="P2293" s="53"/>
      <c r="R2293" s="53"/>
    </row>
    <row r="2294" spans="7:18">
      <c r="G2294" s="53"/>
      <c r="P2294" s="53"/>
      <c r="R2294" s="53"/>
    </row>
    <row r="2295" spans="7:18">
      <c r="G2295" s="53"/>
      <c r="P2295" s="53"/>
      <c r="R2295" s="53"/>
    </row>
    <row r="2296" spans="7:18">
      <c r="G2296" s="53"/>
      <c r="P2296" s="53"/>
      <c r="R2296" s="53"/>
    </row>
    <row r="2297" spans="7:18">
      <c r="G2297" s="53"/>
      <c r="P2297" s="53"/>
      <c r="R2297" s="53"/>
    </row>
    <row r="2298" spans="7:18">
      <c r="G2298" s="53"/>
      <c r="P2298" s="53"/>
      <c r="R2298" s="53"/>
    </row>
    <row r="2299" spans="7:18">
      <c r="G2299" s="53"/>
      <c r="P2299" s="53"/>
      <c r="R2299" s="53"/>
    </row>
    <row r="2300" spans="7:18">
      <c r="G2300" s="53"/>
      <c r="P2300" s="53"/>
      <c r="R2300" s="53"/>
    </row>
    <row r="2301" spans="7:18">
      <c r="G2301" s="53"/>
      <c r="P2301" s="53"/>
      <c r="R2301" s="53"/>
    </row>
    <row r="2302" spans="7:18">
      <c r="G2302" s="53"/>
      <c r="P2302" s="53"/>
      <c r="R2302" s="53"/>
    </row>
    <row r="2303" spans="7:18">
      <c r="G2303" s="53"/>
      <c r="P2303" s="53"/>
      <c r="R2303" s="53"/>
    </row>
    <row r="2304" spans="7:18">
      <c r="G2304" s="53"/>
      <c r="P2304" s="53"/>
      <c r="R2304" s="53"/>
    </row>
    <row r="2305" spans="7:18">
      <c r="G2305" s="53"/>
      <c r="P2305" s="53"/>
      <c r="R2305" s="53"/>
    </row>
    <row r="2306" spans="7:18">
      <c r="G2306" s="53"/>
      <c r="P2306" s="53"/>
      <c r="R2306" s="53"/>
    </row>
    <row r="2307" spans="7:18">
      <c r="G2307" s="53"/>
      <c r="P2307" s="53"/>
      <c r="R2307" s="53"/>
    </row>
    <row r="2308" spans="7:18">
      <c r="G2308" s="53"/>
      <c r="P2308" s="53"/>
      <c r="R2308" s="53"/>
    </row>
    <row r="2309" spans="7:18">
      <c r="G2309" s="53"/>
      <c r="P2309" s="53"/>
      <c r="R2309" s="53"/>
    </row>
    <row r="2310" spans="7:18">
      <c r="G2310" s="53"/>
      <c r="P2310" s="53"/>
      <c r="R2310" s="53"/>
    </row>
    <row r="2311" spans="7:18">
      <c r="G2311" s="53"/>
      <c r="P2311" s="53"/>
      <c r="R2311" s="53"/>
    </row>
    <row r="2312" spans="7:18">
      <c r="G2312" s="53"/>
      <c r="P2312" s="53"/>
      <c r="R2312" s="53"/>
    </row>
    <row r="2313" spans="7:18">
      <c r="G2313" s="53"/>
      <c r="P2313" s="53"/>
      <c r="R2313" s="53"/>
    </row>
    <row r="2314" spans="7:18">
      <c r="G2314" s="53"/>
      <c r="P2314" s="53"/>
      <c r="R2314" s="53"/>
    </row>
    <row r="2315" spans="7:18">
      <c r="G2315" s="53"/>
      <c r="P2315" s="53"/>
      <c r="R2315" s="53"/>
    </row>
    <row r="2316" spans="7:18">
      <c r="G2316" s="53"/>
      <c r="P2316" s="53"/>
      <c r="R2316" s="53"/>
    </row>
    <row r="2317" spans="7:18">
      <c r="G2317" s="53"/>
      <c r="P2317" s="53"/>
      <c r="R2317" s="53"/>
    </row>
    <row r="2318" spans="7:18">
      <c r="G2318" s="53"/>
      <c r="P2318" s="53"/>
      <c r="R2318" s="53"/>
    </row>
    <row r="2319" spans="7:18">
      <c r="G2319" s="53"/>
      <c r="P2319" s="53"/>
      <c r="R2319" s="53"/>
    </row>
    <row r="2320" spans="7:18">
      <c r="G2320" s="53"/>
      <c r="P2320" s="53"/>
      <c r="R2320" s="53"/>
    </row>
    <row r="2321" spans="7:18">
      <c r="G2321" s="53"/>
      <c r="P2321" s="53"/>
      <c r="R2321" s="53"/>
    </row>
    <row r="2322" spans="7:18">
      <c r="G2322" s="53"/>
      <c r="P2322" s="53"/>
      <c r="R2322" s="53"/>
    </row>
    <row r="2323" spans="7:18">
      <c r="G2323" s="53"/>
      <c r="P2323" s="53"/>
      <c r="R2323" s="53"/>
    </row>
    <row r="2324" spans="7:18">
      <c r="G2324" s="53"/>
      <c r="P2324" s="53"/>
      <c r="R2324" s="53"/>
    </row>
    <row r="2325" spans="7:18">
      <c r="G2325" s="53"/>
      <c r="P2325" s="53"/>
      <c r="R2325" s="53"/>
    </row>
    <row r="2326" spans="7:18">
      <c r="G2326" s="53"/>
      <c r="P2326" s="53"/>
      <c r="R2326" s="53"/>
    </row>
    <row r="2327" spans="7:18">
      <c r="G2327" s="53"/>
      <c r="P2327" s="53"/>
      <c r="R2327" s="53"/>
    </row>
    <row r="2328" spans="7:18">
      <c r="G2328" s="53"/>
      <c r="P2328" s="53"/>
      <c r="R2328" s="53"/>
    </row>
    <row r="2329" spans="7:18">
      <c r="G2329" s="53"/>
      <c r="P2329" s="53"/>
      <c r="R2329" s="53"/>
    </row>
    <row r="2330" spans="7:18">
      <c r="G2330" s="53"/>
      <c r="P2330" s="53"/>
      <c r="R2330" s="53"/>
    </row>
    <row r="2331" spans="7:18">
      <c r="G2331" s="53"/>
      <c r="P2331" s="53"/>
      <c r="R2331" s="53"/>
    </row>
    <row r="2332" spans="7:18">
      <c r="G2332" s="53"/>
      <c r="P2332" s="53"/>
      <c r="R2332" s="53"/>
    </row>
    <row r="2333" spans="7:18">
      <c r="G2333" s="53"/>
      <c r="P2333" s="53"/>
      <c r="R2333" s="53"/>
    </row>
    <row r="2334" spans="7:18">
      <c r="G2334" s="53"/>
      <c r="P2334" s="53"/>
      <c r="R2334" s="53"/>
    </row>
    <row r="2335" spans="7:18">
      <c r="G2335" s="53"/>
      <c r="P2335" s="53"/>
      <c r="R2335" s="53"/>
    </row>
    <row r="2336" spans="7:18">
      <c r="G2336" s="53"/>
      <c r="P2336" s="53"/>
      <c r="R2336" s="53"/>
    </row>
    <row r="2337" spans="7:18">
      <c r="G2337" s="53"/>
      <c r="P2337" s="53"/>
      <c r="R2337" s="53"/>
    </row>
    <row r="2338" spans="7:18">
      <c r="G2338" s="53"/>
      <c r="P2338" s="53"/>
      <c r="R2338" s="53"/>
    </row>
    <row r="2339" spans="7:18">
      <c r="G2339" s="53"/>
      <c r="P2339" s="53"/>
      <c r="R2339" s="53"/>
    </row>
    <row r="2340" spans="7:18">
      <c r="G2340" s="53"/>
      <c r="P2340" s="53"/>
      <c r="R2340" s="53"/>
    </row>
    <row r="2341" spans="7:18">
      <c r="G2341" s="53"/>
      <c r="P2341" s="53"/>
      <c r="R2341" s="53"/>
    </row>
    <row r="2342" spans="7:18">
      <c r="G2342" s="53"/>
      <c r="P2342" s="53"/>
      <c r="R2342" s="53"/>
    </row>
    <row r="2343" spans="7:18">
      <c r="G2343" s="53"/>
      <c r="P2343" s="53"/>
      <c r="R2343" s="53"/>
    </row>
    <row r="2344" spans="7:18">
      <c r="G2344" s="53"/>
      <c r="P2344" s="53"/>
      <c r="R2344" s="53"/>
    </row>
    <row r="2345" spans="7:18">
      <c r="G2345" s="53"/>
      <c r="P2345" s="53"/>
      <c r="R2345" s="53"/>
    </row>
    <row r="2346" spans="7:18">
      <c r="G2346" s="53"/>
      <c r="P2346" s="53"/>
      <c r="R2346" s="53"/>
    </row>
    <row r="2347" spans="7:18">
      <c r="G2347" s="53"/>
      <c r="P2347" s="53"/>
      <c r="R2347" s="53"/>
    </row>
    <row r="2348" spans="7:18">
      <c r="G2348" s="53"/>
      <c r="P2348" s="53"/>
      <c r="R2348" s="53"/>
    </row>
    <row r="2349" spans="7:18">
      <c r="G2349" s="53"/>
      <c r="P2349" s="53"/>
      <c r="R2349" s="53"/>
    </row>
    <row r="2350" spans="7:18">
      <c r="G2350" s="53"/>
      <c r="P2350" s="53"/>
      <c r="R2350" s="53"/>
    </row>
    <row r="2351" spans="7:18">
      <c r="G2351" s="53"/>
      <c r="P2351" s="53"/>
      <c r="R2351" s="53"/>
    </row>
    <row r="2352" spans="7:18">
      <c r="G2352" s="53"/>
      <c r="P2352" s="53"/>
      <c r="R2352" s="53"/>
    </row>
    <row r="2353" spans="7:18">
      <c r="G2353" s="53"/>
      <c r="P2353" s="53"/>
      <c r="R2353" s="53"/>
    </row>
    <row r="2354" spans="7:18">
      <c r="G2354" s="53"/>
      <c r="P2354" s="53"/>
      <c r="R2354" s="53"/>
    </row>
    <row r="2355" spans="7:18">
      <c r="G2355" s="53"/>
      <c r="P2355" s="53"/>
      <c r="R2355" s="53"/>
    </row>
    <row r="2356" spans="7:18">
      <c r="G2356" s="53"/>
      <c r="P2356" s="53"/>
      <c r="R2356" s="53"/>
    </row>
    <row r="2357" spans="7:18">
      <c r="G2357" s="53"/>
      <c r="P2357" s="53"/>
      <c r="R2357" s="53"/>
    </row>
    <row r="2358" spans="7:18">
      <c r="G2358" s="53"/>
      <c r="P2358" s="53"/>
      <c r="R2358" s="53"/>
    </row>
    <row r="2359" spans="7:18">
      <c r="G2359" s="53"/>
      <c r="P2359" s="53"/>
      <c r="R2359" s="53"/>
    </row>
    <row r="2360" spans="7:18">
      <c r="G2360" s="53"/>
      <c r="P2360" s="53"/>
      <c r="R2360" s="53"/>
    </row>
    <row r="2361" spans="7:18">
      <c r="G2361" s="53"/>
      <c r="P2361" s="53"/>
      <c r="R2361" s="53"/>
    </row>
    <row r="2362" spans="7:18">
      <c r="G2362" s="53"/>
      <c r="P2362" s="53"/>
      <c r="R2362" s="53"/>
    </row>
    <row r="2363" spans="7:18">
      <c r="G2363" s="53"/>
      <c r="P2363" s="53"/>
      <c r="R2363" s="53"/>
    </row>
    <row r="2364" spans="7:18">
      <c r="G2364" s="53"/>
      <c r="P2364" s="53"/>
      <c r="R2364" s="53"/>
    </row>
    <row r="2365" spans="7:18">
      <c r="G2365" s="53"/>
      <c r="P2365" s="53"/>
      <c r="R2365" s="53"/>
    </row>
    <row r="2366" spans="7:18">
      <c r="G2366" s="53"/>
      <c r="P2366" s="53"/>
      <c r="R2366" s="53"/>
    </row>
    <row r="2367" spans="7:18">
      <c r="G2367" s="53"/>
      <c r="P2367" s="53"/>
      <c r="R2367" s="53"/>
    </row>
    <row r="2368" spans="7:18">
      <c r="G2368" s="53"/>
      <c r="P2368" s="53"/>
      <c r="R2368" s="53"/>
    </row>
    <row r="2369" spans="7:18">
      <c r="G2369" s="53"/>
      <c r="P2369" s="53"/>
      <c r="R2369" s="53"/>
    </row>
    <row r="2370" spans="7:18">
      <c r="G2370" s="53"/>
      <c r="P2370" s="53"/>
      <c r="R2370" s="53"/>
    </row>
    <row r="2371" spans="7:18">
      <c r="G2371" s="53"/>
      <c r="P2371" s="53"/>
      <c r="R2371" s="53"/>
    </row>
    <row r="2372" spans="7:18">
      <c r="G2372" s="53"/>
      <c r="P2372" s="53"/>
      <c r="R2372" s="53"/>
    </row>
    <row r="2373" spans="7:18">
      <c r="G2373" s="53"/>
      <c r="P2373" s="53"/>
      <c r="R2373" s="53"/>
    </row>
    <row r="2374" spans="7:18">
      <c r="G2374" s="53"/>
      <c r="P2374" s="53"/>
      <c r="R2374" s="53"/>
    </row>
    <row r="2375" spans="7:18">
      <c r="G2375" s="53"/>
      <c r="P2375" s="53"/>
      <c r="R2375" s="53"/>
    </row>
    <row r="2376" spans="7:18">
      <c r="G2376" s="53"/>
      <c r="P2376" s="53"/>
      <c r="R2376" s="53"/>
    </row>
    <row r="2377" spans="7:18">
      <c r="G2377" s="53"/>
      <c r="P2377" s="53"/>
      <c r="R2377" s="53"/>
    </row>
    <row r="2378" spans="7:18">
      <c r="G2378" s="53"/>
      <c r="P2378" s="53"/>
      <c r="R2378" s="53"/>
    </row>
    <row r="2379" spans="7:18">
      <c r="G2379" s="53"/>
      <c r="P2379" s="53"/>
      <c r="R2379" s="53"/>
    </row>
    <row r="2380" spans="7:18">
      <c r="G2380" s="53"/>
      <c r="P2380" s="53"/>
      <c r="R2380" s="53"/>
    </row>
    <row r="2381" spans="7:18">
      <c r="G2381" s="53"/>
      <c r="P2381" s="53"/>
      <c r="R2381" s="53"/>
    </row>
    <row r="2382" spans="7:18">
      <c r="G2382" s="53"/>
      <c r="P2382" s="53"/>
      <c r="R2382" s="53"/>
    </row>
    <row r="2383" spans="7:18">
      <c r="G2383" s="53"/>
      <c r="P2383" s="53"/>
      <c r="R2383" s="53"/>
    </row>
    <row r="2384" spans="7:18">
      <c r="G2384" s="53"/>
      <c r="P2384" s="53"/>
      <c r="R2384" s="53"/>
    </row>
    <row r="2385" spans="7:18">
      <c r="G2385" s="53"/>
      <c r="P2385" s="53"/>
      <c r="R2385" s="53"/>
    </row>
    <row r="2386" spans="7:18">
      <c r="G2386" s="53"/>
      <c r="P2386" s="53"/>
      <c r="R2386" s="53"/>
    </row>
    <row r="2387" spans="7:18">
      <c r="G2387" s="53"/>
      <c r="P2387" s="53"/>
      <c r="R2387" s="53"/>
    </row>
    <row r="2388" spans="7:18">
      <c r="G2388" s="53"/>
      <c r="P2388" s="53"/>
      <c r="R2388" s="53"/>
    </row>
    <row r="2389" spans="7:18">
      <c r="G2389" s="53"/>
      <c r="P2389" s="53"/>
      <c r="R2389" s="53"/>
    </row>
    <row r="2390" spans="7:18">
      <c r="G2390" s="53"/>
      <c r="P2390" s="53"/>
      <c r="R2390" s="53"/>
    </row>
    <row r="2391" spans="7:18">
      <c r="G2391" s="53"/>
      <c r="P2391" s="53"/>
      <c r="R2391" s="53"/>
    </row>
    <row r="2392" spans="7:18">
      <c r="G2392" s="53"/>
      <c r="P2392" s="53"/>
      <c r="R2392" s="53"/>
    </row>
    <row r="2393" spans="7:18">
      <c r="G2393" s="53"/>
      <c r="P2393" s="53"/>
      <c r="R2393" s="53"/>
    </row>
    <row r="2394" spans="7:18">
      <c r="G2394" s="53"/>
      <c r="P2394" s="53"/>
      <c r="R2394" s="53"/>
    </row>
    <row r="2395" spans="7:18">
      <c r="G2395" s="53"/>
      <c r="P2395" s="53"/>
      <c r="R2395" s="53"/>
    </row>
    <row r="2396" spans="7:18">
      <c r="G2396" s="53"/>
      <c r="P2396" s="53"/>
      <c r="R2396" s="53"/>
    </row>
    <row r="2397" spans="7:18">
      <c r="G2397" s="53"/>
      <c r="P2397" s="53"/>
      <c r="R2397" s="53"/>
    </row>
    <row r="2398" spans="7:18">
      <c r="G2398" s="53"/>
      <c r="P2398" s="53"/>
      <c r="R2398" s="53"/>
    </row>
    <row r="2399" spans="7:18">
      <c r="G2399" s="53"/>
      <c r="P2399" s="53"/>
      <c r="R2399" s="53"/>
    </row>
    <row r="2400" spans="7:18">
      <c r="G2400" s="53"/>
      <c r="P2400" s="53"/>
      <c r="R2400" s="53"/>
    </row>
    <row r="2401" spans="7:18">
      <c r="G2401" s="53"/>
      <c r="P2401" s="53"/>
      <c r="R2401" s="53"/>
    </row>
    <row r="2402" spans="7:18">
      <c r="G2402" s="53"/>
      <c r="P2402" s="53"/>
      <c r="R2402" s="53"/>
    </row>
    <row r="2403" spans="7:18">
      <c r="G2403" s="53"/>
      <c r="P2403" s="53"/>
      <c r="R2403" s="53"/>
    </row>
    <row r="2404" spans="7:18">
      <c r="G2404" s="53"/>
      <c r="P2404" s="53"/>
      <c r="R2404" s="53"/>
    </row>
    <row r="2405" spans="7:18">
      <c r="G2405" s="53"/>
      <c r="P2405" s="53"/>
      <c r="R2405" s="53"/>
    </row>
    <row r="2406" spans="7:18">
      <c r="G2406" s="53"/>
      <c r="P2406" s="53"/>
      <c r="R2406" s="53"/>
    </row>
    <row r="2407" spans="7:18">
      <c r="G2407" s="53"/>
      <c r="P2407" s="53"/>
      <c r="R2407" s="53"/>
    </row>
    <row r="2408" spans="7:18">
      <c r="G2408" s="53"/>
      <c r="P2408" s="53"/>
      <c r="R2408" s="53"/>
    </row>
    <row r="2409" spans="7:18">
      <c r="G2409" s="53"/>
      <c r="P2409" s="53"/>
      <c r="R2409" s="53"/>
    </row>
    <row r="2410" spans="7:18">
      <c r="G2410" s="53"/>
      <c r="P2410" s="53"/>
      <c r="R2410" s="53"/>
    </row>
    <row r="2411" spans="7:18">
      <c r="G2411" s="53"/>
      <c r="P2411" s="53"/>
      <c r="R2411" s="53"/>
    </row>
    <row r="2412" spans="7:18">
      <c r="G2412" s="53"/>
      <c r="P2412" s="53"/>
      <c r="R2412" s="53"/>
    </row>
    <row r="2413" spans="7:18">
      <c r="G2413" s="53"/>
      <c r="P2413" s="53"/>
      <c r="R2413" s="53"/>
    </row>
    <row r="2414" spans="7:18">
      <c r="G2414" s="53"/>
      <c r="P2414" s="53"/>
      <c r="R2414" s="53"/>
    </row>
    <row r="2415" spans="7:18">
      <c r="G2415" s="53"/>
      <c r="P2415" s="53"/>
      <c r="R2415" s="53"/>
    </row>
    <row r="2416" spans="7:18">
      <c r="G2416" s="53"/>
      <c r="P2416" s="53"/>
      <c r="R2416" s="53"/>
    </row>
    <row r="2417" spans="7:18">
      <c r="G2417" s="53"/>
      <c r="P2417" s="53"/>
      <c r="R2417" s="53"/>
    </row>
    <row r="2418" spans="7:18">
      <c r="G2418" s="53"/>
      <c r="P2418" s="53"/>
      <c r="R2418" s="53"/>
    </row>
    <row r="2419" spans="7:18">
      <c r="G2419" s="53"/>
      <c r="P2419" s="53"/>
      <c r="R2419" s="53"/>
    </row>
    <row r="2420" spans="7:18">
      <c r="G2420" s="53"/>
      <c r="P2420" s="53"/>
      <c r="R2420" s="53"/>
    </row>
    <row r="2421" spans="7:18">
      <c r="G2421" s="53"/>
      <c r="P2421" s="53"/>
      <c r="R2421" s="53"/>
    </row>
    <row r="2422" spans="7:18">
      <c r="G2422" s="53"/>
      <c r="P2422" s="53"/>
      <c r="R2422" s="53"/>
    </row>
    <row r="2423" spans="7:18">
      <c r="G2423" s="53"/>
      <c r="P2423" s="53"/>
      <c r="R2423" s="53"/>
    </row>
    <row r="2424" spans="7:18">
      <c r="G2424" s="53"/>
      <c r="P2424" s="53"/>
      <c r="R2424" s="53"/>
    </row>
    <row r="2425" spans="7:18">
      <c r="G2425" s="53"/>
      <c r="P2425" s="53"/>
      <c r="R2425" s="53"/>
    </row>
    <row r="2426" spans="7:18">
      <c r="G2426" s="53"/>
      <c r="P2426" s="53"/>
      <c r="R2426" s="53"/>
    </row>
    <row r="2427" spans="7:18">
      <c r="G2427" s="53"/>
      <c r="P2427" s="53"/>
      <c r="R2427" s="53"/>
    </row>
    <row r="2428" spans="7:18">
      <c r="G2428" s="53"/>
      <c r="P2428" s="53"/>
      <c r="R2428" s="53"/>
    </row>
    <row r="2429" spans="7:18">
      <c r="G2429" s="53"/>
      <c r="P2429" s="53"/>
      <c r="R2429" s="53"/>
    </row>
    <row r="2430" spans="7:18">
      <c r="G2430" s="53"/>
      <c r="P2430" s="53"/>
      <c r="R2430" s="53"/>
    </row>
    <row r="2431" spans="7:18">
      <c r="G2431" s="53"/>
      <c r="P2431" s="53"/>
      <c r="R2431" s="53"/>
    </row>
    <row r="2432" spans="7:18">
      <c r="G2432" s="53"/>
      <c r="P2432" s="53"/>
      <c r="R2432" s="53"/>
    </row>
    <row r="2433" spans="7:18">
      <c r="G2433" s="53"/>
      <c r="P2433" s="53"/>
      <c r="R2433" s="53"/>
    </row>
    <row r="2434" spans="7:18">
      <c r="G2434" s="53"/>
      <c r="P2434" s="53"/>
      <c r="R2434" s="53"/>
    </row>
    <row r="2435" spans="7:18">
      <c r="G2435" s="53"/>
      <c r="P2435" s="53"/>
      <c r="R2435" s="53"/>
    </row>
    <row r="2436" spans="7:18">
      <c r="G2436" s="53"/>
      <c r="P2436" s="53"/>
      <c r="R2436" s="53"/>
    </row>
    <row r="2437" spans="7:18">
      <c r="G2437" s="53"/>
      <c r="P2437" s="53"/>
      <c r="R2437" s="53"/>
    </row>
    <row r="2438" spans="7:18">
      <c r="G2438" s="53"/>
      <c r="P2438" s="53"/>
      <c r="R2438" s="53"/>
    </row>
    <row r="2439" spans="7:18">
      <c r="G2439" s="53"/>
      <c r="P2439" s="53"/>
      <c r="R2439" s="53"/>
    </row>
    <row r="2440" spans="7:18">
      <c r="G2440" s="53"/>
      <c r="P2440" s="53"/>
      <c r="R2440" s="53"/>
    </row>
    <row r="2441" spans="7:18">
      <c r="G2441" s="53"/>
      <c r="P2441" s="53"/>
      <c r="R2441" s="53"/>
    </row>
    <row r="2442" spans="7:18">
      <c r="G2442" s="53"/>
      <c r="P2442" s="53"/>
      <c r="R2442" s="53"/>
    </row>
    <row r="2443" spans="7:18">
      <c r="G2443" s="53"/>
      <c r="P2443" s="53"/>
      <c r="R2443" s="53"/>
    </row>
    <row r="2444" spans="7:18">
      <c r="G2444" s="53"/>
      <c r="P2444" s="53"/>
      <c r="R2444" s="53"/>
    </row>
    <row r="2445" spans="7:18">
      <c r="G2445" s="53"/>
      <c r="P2445" s="53"/>
      <c r="R2445" s="53"/>
    </row>
    <row r="2446" spans="7:18">
      <c r="G2446" s="53"/>
      <c r="P2446" s="53"/>
      <c r="R2446" s="53"/>
    </row>
    <row r="2447" spans="7:18">
      <c r="G2447" s="53"/>
      <c r="P2447" s="53"/>
      <c r="R2447" s="53"/>
    </row>
    <row r="2448" spans="7:18">
      <c r="G2448" s="53"/>
      <c r="P2448" s="53"/>
      <c r="R2448" s="53"/>
    </row>
    <row r="2449" spans="7:18">
      <c r="G2449" s="53"/>
      <c r="P2449" s="53"/>
      <c r="R2449" s="53"/>
    </row>
    <row r="2450" spans="7:18">
      <c r="G2450" s="53"/>
      <c r="P2450" s="53"/>
      <c r="R2450" s="53"/>
    </row>
    <row r="2451" spans="7:18">
      <c r="G2451" s="53"/>
      <c r="P2451" s="53"/>
      <c r="R2451" s="53"/>
    </row>
    <row r="2452" spans="7:18">
      <c r="G2452" s="53"/>
      <c r="P2452" s="53"/>
      <c r="R2452" s="53"/>
    </row>
    <row r="2453" spans="7:18">
      <c r="G2453" s="53"/>
      <c r="P2453" s="53"/>
      <c r="R2453" s="53"/>
    </row>
    <row r="2454" spans="7:18">
      <c r="G2454" s="53"/>
      <c r="P2454" s="53"/>
      <c r="R2454" s="53"/>
    </row>
    <row r="2455" spans="7:18">
      <c r="G2455" s="53"/>
      <c r="P2455" s="53"/>
      <c r="R2455" s="53"/>
    </row>
    <row r="2456" spans="7:18">
      <c r="G2456" s="53"/>
      <c r="P2456" s="53"/>
      <c r="R2456" s="53"/>
    </row>
    <row r="2457" spans="7:18">
      <c r="G2457" s="53"/>
      <c r="P2457" s="53"/>
      <c r="R2457" s="53"/>
    </row>
    <row r="2458" spans="7:18">
      <c r="G2458" s="53"/>
      <c r="P2458" s="53"/>
      <c r="R2458" s="53"/>
    </row>
    <row r="2459" spans="7:18">
      <c r="G2459" s="53"/>
      <c r="P2459" s="53"/>
      <c r="R2459" s="53"/>
    </row>
    <row r="2460" spans="7:18">
      <c r="G2460" s="53"/>
      <c r="P2460" s="53"/>
      <c r="R2460" s="53"/>
    </row>
    <row r="2461" spans="7:18">
      <c r="G2461" s="53"/>
      <c r="P2461" s="53"/>
      <c r="R2461" s="53"/>
    </row>
    <row r="2462" spans="7:18">
      <c r="G2462" s="53"/>
      <c r="P2462" s="53"/>
      <c r="R2462" s="53"/>
    </row>
    <row r="2463" spans="7:18">
      <c r="G2463" s="53"/>
      <c r="P2463" s="53"/>
      <c r="R2463" s="53"/>
    </row>
    <row r="2464" spans="7:18">
      <c r="G2464" s="53"/>
      <c r="P2464" s="53"/>
      <c r="R2464" s="53"/>
    </row>
    <row r="2465" spans="7:18">
      <c r="G2465" s="53"/>
      <c r="P2465" s="53"/>
      <c r="R2465" s="53"/>
    </row>
    <row r="2466" spans="7:18">
      <c r="G2466" s="53"/>
      <c r="P2466" s="53"/>
      <c r="R2466" s="53"/>
    </row>
    <row r="2467" spans="7:18">
      <c r="G2467" s="53"/>
      <c r="P2467" s="53"/>
      <c r="R2467" s="53"/>
    </row>
    <row r="2468" spans="7:18">
      <c r="G2468" s="53"/>
      <c r="P2468" s="53"/>
      <c r="R2468" s="53"/>
    </row>
    <row r="2469" spans="7:18">
      <c r="G2469" s="53"/>
      <c r="P2469" s="53"/>
      <c r="R2469" s="53"/>
    </row>
    <row r="2470" spans="7:18">
      <c r="G2470" s="53"/>
      <c r="P2470" s="53"/>
      <c r="R2470" s="53"/>
    </row>
    <row r="2471" spans="7:18">
      <c r="G2471" s="53"/>
      <c r="P2471" s="53"/>
      <c r="R2471" s="53"/>
    </row>
    <row r="2472" spans="7:18">
      <c r="G2472" s="53"/>
      <c r="P2472" s="53"/>
      <c r="R2472" s="53"/>
    </row>
    <row r="2473" spans="7:18">
      <c r="G2473" s="53"/>
      <c r="P2473" s="53"/>
      <c r="R2473" s="53"/>
    </row>
    <row r="2474" spans="7:18">
      <c r="G2474" s="53"/>
      <c r="P2474" s="53"/>
      <c r="R2474" s="53"/>
    </row>
    <row r="2475" spans="7:18">
      <c r="G2475" s="53"/>
      <c r="P2475" s="53"/>
      <c r="R2475" s="53"/>
    </row>
    <row r="2476" spans="7:18">
      <c r="G2476" s="53"/>
      <c r="P2476" s="53"/>
      <c r="R2476" s="53"/>
    </row>
    <row r="2477" spans="7:18">
      <c r="G2477" s="53"/>
      <c r="P2477" s="53"/>
      <c r="R2477" s="53"/>
    </row>
    <row r="2478" spans="7:18">
      <c r="G2478" s="53"/>
      <c r="P2478" s="53"/>
      <c r="R2478" s="53"/>
    </row>
    <row r="2479" spans="7:18">
      <c r="G2479" s="53"/>
      <c r="P2479" s="53"/>
      <c r="R2479" s="53"/>
    </row>
    <row r="2480" spans="7:18">
      <c r="G2480" s="53"/>
      <c r="P2480" s="53"/>
      <c r="R2480" s="53"/>
    </row>
    <row r="2481" spans="7:18">
      <c r="G2481" s="53"/>
      <c r="P2481" s="53"/>
      <c r="R2481" s="53"/>
    </row>
    <row r="2482" spans="7:18">
      <c r="G2482" s="53"/>
      <c r="P2482" s="53"/>
      <c r="R2482" s="53"/>
    </row>
    <row r="2483" spans="7:18">
      <c r="G2483" s="53"/>
      <c r="P2483" s="53"/>
      <c r="R2483" s="53"/>
    </row>
    <row r="2484" spans="7:18">
      <c r="G2484" s="53"/>
      <c r="P2484" s="53"/>
      <c r="R2484" s="53"/>
    </row>
    <row r="2485" spans="7:18">
      <c r="G2485" s="53"/>
      <c r="P2485" s="53"/>
      <c r="R2485" s="53"/>
    </row>
    <row r="2486" spans="7:18">
      <c r="G2486" s="53"/>
      <c r="P2486" s="53"/>
      <c r="R2486" s="53"/>
    </row>
    <row r="2487" spans="7:18">
      <c r="G2487" s="53"/>
      <c r="P2487" s="53"/>
      <c r="R2487" s="53"/>
    </row>
    <row r="2488" spans="7:18">
      <c r="G2488" s="53"/>
      <c r="P2488" s="53"/>
      <c r="R2488" s="53"/>
    </row>
    <row r="2489" spans="7:18">
      <c r="G2489" s="53"/>
      <c r="P2489" s="53"/>
      <c r="R2489" s="53"/>
    </row>
    <row r="2490" spans="7:18">
      <c r="G2490" s="53"/>
      <c r="P2490" s="53"/>
      <c r="R2490" s="53"/>
    </row>
    <row r="2491" spans="7:18">
      <c r="G2491" s="53"/>
      <c r="P2491" s="53"/>
      <c r="R2491" s="53"/>
    </row>
    <row r="2492" spans="7:18">
      <c r="G2492" s="53"/>
      <c r="P2492" s="53"/>
      <c r="R2492" s="53"/>
    </row>
    <row r="2493" spans="7:18">
      <c r="G2493" s="53"/>
      <c r="P2493" s="53"/>
      <c r="R2493" s="53"/>
    </row>
    <row r="2494" spans="7:18">
      <c r="G2494" s="53"/>
      <c r="P2494" s="53"/>
      <c r="R2494" s="53"/>
    </row>
    <row r="2495" spans="7:18">
      <c r="G2495" s="53"/>
      <c r="P2495" s="53"/>
      <c r="R2495" s="53"/>
    </row>
    <row r="2496" spans="7:18">
      <c r="G2496" s="53"/>
      <c r="P2496" s="53"/>
      <c r="R2496" s="53"/>
    </row>
    <row r="2497" spans="7:18">
      <c r="G2497" s="53"/>
      <c r="P2497" s="53"/>
      <c r="R2497" s="53"/>
    </row>
    <row r="2498" spans="7:18">
      <c r="G2498" s="53"/>
      <c r="P2498" s="53"/>
      <c r="R2498" s="53"/>
    </row>
    <row r="2499" spans="7:18">
      <c r="G2499" s="53"/>
      <c r="P2499" s="53"/>
      <c r="R2499" s="53"/>
    </row>
    <row r="2500" spans="7:18">
      <c r="G2500" s="53"/>
      <c r="P2500" s="53"/>
      <c r="R2500" s="53"/>
    </row>
    <row r="2501" spans="7:18">
      <c r="G2501" s="53"/>
      <c r="P2501" s="53"/>
      <c r="R2501" s="53"/>
    </row>
    <row r="2502" spans="7:18">
      <c r="G2502" s="53"/>
      <c r="P2502" s="53"/>
      <c r="R2502" s="53"/>
    </row>
    <row r="2503" spans="7:18">
      <c r="G2503" s="53"/>
      <c r="P2503" s="53"/>
      <c r="R2503" s="53"/>
    </row>
    <row r="2504" spans="7:18">
      <c r="G2504" s="53"/>
      <c r="P2504" s="53"/>
      <c r="R2504" s="53"/>
    </row>
    <row r="2505" spans="7:18">
      <c r="G2505" s="53"/>
      <c r="P2505" s="53"/>
      <c r="R2505" s="53"/>
    </row>
    <row r="2506" spans="7:18">
      <c r="G2506" s="53"/>
      <c r="P2506" s="53"/>
      <c r="R2506" s="53"/>
    </row>
    <row r="2507" spans="7:18">
      <c r="G2507" s="53"/>
      <c r="P2507" s="53"/>
      <c r="R2507" s="53"/>
    </row>
    <row r="2508" spans="7:18">
      <c r="G2508" s="53"/>
      <c r="P2508" s="53"/>
      <c r="R2508" s="53"/>
    </row>
    <row r="2509" spans="7:18">
      <c r="G2509" s="53"/>
      <c r="P2509" s="53"/>
      <c r="R2509" s="53"/>
    </row>
    <row r="2510" spans="7:18">
      <c r="G2510" s="53"/>
      <c r="P2510" s="53"/>
      <c r="R2510" s="53"/>
    </row>
    <row r="2511" spans="7:18">
      <c r="G2511" s="53"/>
      <c r="P2511" s="53"/>
      <c r="R2511" s="53"/>
    </row>
    <row r="2512" spans="7:18">
      <c r="G2512" s="53"/>
      <c r="P2512" s="53"/>
      <c r="R2512" s="53"/>
    </row>
    <row r="2513" spans="7:18">
      <c r="G2513" s="53"/>
      <c r="P2513" s="53"/>
      <c r="R2513" s="53"/>
    </row>
    <row r="2514" spans="7:18">
      <c r="G2514" s="53"/>
      <c r="P2514" s="53"/>
      <c r="R2514" s="53"/>
    </row>
    <row r="2515" spans="7:18">
      <c r="G2515" s="53"/>
      <c r="P2515" s="53"/>
      <c r="R2515" s="53"/>
    </row>
    <row r="2516" spans="7:18">
      <c r="G2516" s="53"/>
      <c r="P2516" s="53"/>
      <c r="R2516" s="53"/>
    </row>
    <row r="2517" spans="7:18">
      <c r="G2517" s="53"/>
      <c r="P2517" s="53"/>
      <c r="R2517" s="53"/>
    </row>
    <row r="2518" spans="7:18">
      <c r="G2518" s="53"/>
      <c r="P2518" s="53"/>
      <c r="R2518" s="53"/>
    </row>
    <row r="2519" spans="7:18">
      <c r="G2519" s="53"/>
      <c r="P2519" s="53"/>
      <c r="R2519" s="53"/>
    </row>
    <row r="2520" spans="7:18">
      <c r="G2520" s="53"/>
      <c r="P2520" s="53"/>
      <c r="R2520" s="53"/>
    </row>
    <row r="2521" spans="7:18">
      <c r="G2521" s="53"/>
      <c r="P2521" s="53"/>
      <c r="R2521" s="53"/>
    </row>
    <row r="2522" spans="7:18">
      <c r="G2522" s="53"/>
      <c r="P2522" s="53"/>
      <c r="R2522" s="53"/>
    </row>
    <row r="2523" spans="7:18">
      <c r="G2523" s="53"/>
      <c r="P2523" s="53"/>
      <c r="R2523" s="53"/>
    </row>
    <row r="2524" spans="7:18">
      <c r="G2524" s="53"/>
      <c r="P2524" s="53"/>
      <c r="R2524" s="53"/>
    </row>
    <row r="2525" spans="7:18">
      <c r="G2525" s="53"/>
      <c r="P2525" s="53"/>
      <c r="R2525" s="53"/>
    </row>
    <row r="2526" spans="7:18">
      <c r="G2526" s="53"/>
      <c r="P2526" s="53"/>
      <c r="R2526" s="53"/>
    </row>
    <row r="2527" spans="7:18">
      <c r="G2527" s="53"/>
      <c r="P2527" s="53"/>
      <c r="R2527" s="53"/>
    </row>
    <row r="2528" spans="7:18">
      <c r="G2528" s="53"/>
      <c r="P2528" s="53"/>
      <c r="R2528" s="53"/>
    </row>
    <row r="2529" spans="7:18">
      <c r="G2529" s="53"/>
      <c r="P2529" s="53"/>
      <c r="R2529" s="53"/>
    </row>
    <row r="2530" spans="7:18">
      <c r="G2530" s="53"/>
      <c r="P2530" s="53"/>
      <c r="R2530" s="53"/>
    </row>
    <row r="2531" spans="7:18">
      <c r="G2531" s="53"/>
      <c r="P2531" s="53"/>
      <c r="R2531" s="53"/>
    </row>
    <row r="2532" spans="7:18">
      <c r="G2532" s="53"/>
      <c r="P2532" s="53"/>
      <c r="R2532" s="53"/>
    </row>
    <row r="2533" spans="7:18">
      <c r="G2533" s="53"/>
      <c r="P2533" s="53"/>
      <c r="R2533" s="53"/>
    </row>
    <row r="2534" spans="7:18">
      <c r="G2534" s="53"/>
      <c r="P2534" s="53"/>
      <c r="R2534" s="53"/>
    </row>
    <row r="2535" spans="7:18">
      <c r="G2535" s="53"/>
      <c r="P2535" s="53"/>
      <c r="R2535" s="53"/>
    </row>
    <row r="2536" spans="7:18">
      <c r="G2536" s="53"/>
      <c r="P2536" s="53"/>
      <c r="R2536" s="53"/>
    </row>
    <row r="2537" spans="7:18">
      <c r="G2537" s="53"/>
      <c r="P2537" s="53"/>
      <c r="R2537" s="53"/>
    </row>
    <row r="2538" spans="7:18">
      <c r="G2538" s="53"/>
      <c r="P2538" s="53"/>
      <c r="R2538" s="53"/>
    </row>
    <row r="2539" spans="7:18">
      <c r="G2539" s="53"/>
      <c r="P2539" s="53"/>
      <c r="R2539" s="53"/>
    </row>
    <row r="2540" spans="7:18">
      <c r="G2540" s="53"/>
      <c r="P2540" s="53"/>
      <c r="R2540" s="53"/>
    </row>
    <row r="2541" spans="7:18">
      <c r="G2541" s="53"/>
      <c r="P2541" s="53"/>
      <c r="R2541" s="53"/>
    </row>
    <row r="2542" spans="7:18">
      <c r="G2542" s="53"/>
      <c r="P2542" s="53"/>
      <c r="R2542" s="53"/>
    </row>
    <row r="2543" spans="7:18">
      <c r="G2543" s="53"/>
      <c r="P2543" s="53"/>
      <c r="R2543" s="53"/>
    </row>
    <row r="2544" spans="7:18">
      <c r="G2544" s="53"/>
      <c r="P2544" s="53"/>
      <c r="R2544" s="53"/>
    </row>
    <row r="2545" spans="7:18">
      <c r="G2545" s="53"/>
      <c r="P2545" s="53"/>
      <c r="R2545" s="53"/>
    </row>
    <row r="2546" spans="7:18">
      <c r="G2546" s="53"/>
      <c r="P2546" s="53"/>
      <c r="R2546" s="53"/>
    </row>
    <row r="2547" spans="7:18">
      <c r="G2547" s="53"/>
      <c r="P2547" s="53"/>
      <c r="R2547" s="53"/>
    </row>
    <row r="2548" spans="7:18">
      <c r="G2548" s="53"/>
      <c r="P2548" s="53"/>
      <c r="R2548" s="53"/>
    </row>
    <row r="2549" spans="7:18">
      <c r="G2549" s="53"/>
      <c r="P2549" s="53"/>
      <c r="R2549" s="53"/>
    </row>
    <row r="2550" spans="7:18">
      <c r="G2550" s="53"/>
      <c r="P2550" s="53"/>
      <c r="R2550" s="53"/>
    </row>
    <row r="2551" spans="7:18">
      <c r="G2551" s="53"/>
      <c r="P2551" s="53"/>
      <c r="R2551" s="53"/>
    </row>
    <row r="2552" spans="7:18">
      <c r="G2552" s="53"/>
      <c r="P2552" s="53"/>
      <c r="R2552" s="53"/>
    </row>
    <row r="2553" spans="7:18">
      <c r="G2553" s="53"/>
      <c r="P2553" s="53"/>
      <c r="R2553" s="53"/>
    </row>
    <row r="2554" spans="7:18">
      <c r="G2554" s="53"/>
      <c r="P2554" s="53"/>
      <c r="R2554" s="53"/>
    </row>
    <row r="2555" spans="7:18">
      <c r="G2555" s="53"/>
      <c r="P2555" s="53"/>
      <c r="R2555" s="53"/>
    </row>
    <row r="2556" spans="7:18">
      <c r="G2556" s="53"/>
      <c r="P2556" s="53"/>
      <c r="R2556" s="53"/>
    </row>
    <row r="2557" spans="7:18">
      <c r="G2557" s="53"/>
      <c r="P2557" s="53"/>
      <c r="R2557" s="53"/>
    </row>
    <row r="2558" spans="7:18">
      <c r="G2558" s="53"/>
      <c r="P2558" s="53"/>
      <c r="R2558" s="53"/>
    </row>
    <row r="2559" spans="7:18">
      <c r="G2559" s="53"/>
      <c r="P2559" s="53"/>
      <c r="R2559" s="53"/>
    </row>
    <row r="2560" spans="7:18">
      <c r="G2560" s="53"/>
      <c r="P2560" s="53"/>
      <c r="R2560" s="53"/>
    </row>
    <row r="2561" spans="7:18">
      <c r="G2561" s="53"/>
      <c r="P2561" s="53"/>
      <c r="R2561" s="53"/>
    </row>
    <row r="2562" spans="7:18">
      <c r="G2562" s="53"/>
      <c r="P2562" s="53"/>
      <c r="R2562" s="53"/>
    </row>
    <row r="2563" spans="7:18">
      <c r="G2563" s="53"/>
      <c r="P2563" s="53"/>
      <c r="R2563" s="53"/>
    </row>
    <row r="2564" spans="7:18">
      <c r="G2564" s="53"/>
      <c r="P2564" s="53"/>
      <c r="R2564" s="53"/>
    </row>
    <row r="2565" spans="7:18">
      <c r="G2565" s="53"/>
      <c r="P2565" s="53"/>
      <c r="R2565" s="53"/>
    </row>
    <row r="2566" spans="7:18">
      <c r="G2566" s="53"/>
      <c r="P2566" s="53"/>
      <c r="R2566" s="53"/>
    </row>
    <row r="2567" spans="7:18">
      <c r="G2567" s="53"/>
      <c r="P2567" s="53"/>
      <c r="R2567" s="53"/>
    </row>
    <row r="2568" spans="7:18">
      <c r="G2568" s="53"/>
      <c r="P2568" s="53"/>
      <c r="R2568" s="53"/>
    </row>
    <row r="2569" spans="7:18">
      <c r="G2569" s="53"/>
      <c r="P2569" s="53"/>
      <c r="R2569" s="53"/>
    </row>
    <row r="2570" spans="7:18">
      <c r="G2570" s="53"/>
      <c r="P2570" s="53"/>
      <c r="R2570" s="53"/>
    </row>
    <row r="2571" spans="7:18">
      <c r="G2571" s="53"/>
      <c r="P2571" s="53"/>
      <c r="R2571" s="53"/>
    </row>
    <row r="2572" spans="7:18">
      <c r="G2572" s="53"/>
      <c r="P2572" s="53"/>
      <c r="R2572" s="53"/>
    </row>
    <row r="2573" spans="7:18">
      <c r="G2573" s="53"/>
      <c r="P2573" s="53"/>
      <c r="R2573" s="53"/>
    </row>
    <row r="2574" spans="7:18">
      <c r="G2574" s="53"/>
      <c r="P2574" s="53"/>
      <c r="R2574" s="53"/>
    </row>
    <row r="2575" spans="7:18">
      <c r="G2575" s="53"/>
      <c r="P2575" s="53"/>
      <c r="R2575" s="53"/>
    </row>
    <row r="2576" spans="7:18">
      <c r="G2576" s="53"/>
      <c r="P2576" s="53"/>
      <c r="R2576" s="53"/>
    </row>
    <row r="2577" spans="7:18">
      <c r="G2577" s="53"/>
      <c r="P2577" s="53"/>
      <c r="R2577" s="53"/>
    </row>
    <row r="2578" spans="7:18">
      <c r="G2578" s="53"/>
      <c r="P2578" s="53"/>
      <c r="R2578" s="53"/>
    </row>
    <row r="2579" spans="7:18">
      <c r="G2579" s="53"/>
      <c r="P2579" s="53"/>
      <c r="R2579" s="53"/>
    </row>
    <row r="2580" spans="7:18">
      <c r="G2580" s="53"/>
      <c r="P2580" s="53"/>
      <c r="R2580" s="53"/>
    </row>
    <row r="2581" spans="7:18">
      <c r="G2581" s="53"/>
      <c r="P2581" s="53"/>
      <c r="R2581" s="53"/>
    </row>
    <row r="2582" spans="7:18">
      <c r="G2582" s="53"/>
      <c r="P2582" s="53"/>
      <c r="R2582" s="53"/>
    </row>
    <row r="2583" spans="7:18">
      <c r="G2583" s="53"/>
      <c r="P2583" s="53"/>
      <c r="R2583" s="53"/>
    </row>
    <row r="2584" spans="7:18">
      <c r="G2584" s="53"/>
      <c r="P2584" s="53"/>
      <c r="R2584" s="53"/>
    </row>
    <row r="2585" spans="7:18">
      <c r="G2585" s="53"/>
      <c r="P2585" s="53"/>
      <c r="R2585" s="53"/>
    </row>
    <row r="2586" spans="7:18">
      <c r="G2586" s="53"/>
      <c r="P2586" s="53"/>
      <c r="R2586" s="53"/>
    </row>
    <row r="2587" spans="7:18">
      <c r="G2587" s="53"/>
      <c r="P2587" s="53"/>
      <c r="R2587" s="53"/>
    </row>
    <row r="2588" spans="7:18">
      <c r="G2588" s="53"/>
      <c r="P2588" s="53"/>
      <c r="R2588" s="53"/>
    </row>
    <row r="2589" spans="7:18">
      <c r="G2589" s="53"/>
      <c r="P2589" s="53"/>
      <c r="R2589" s="53"/>
    </row>
    <row r="2590" spans="7:18">
      <c r="G2590" s="53"/>
      <c r="P2590" s="53"/>
      <c r="R2590" s="53"/>
    </row>
    <row r="2591" spans="7:18">
      <c r="G2591" s="53"/>
      <c r="P2591" s="53"/>
      <c r="R2591" s="53"/>
    </row>
    <row r="2592" spans="7:18">
      <c r="G2592" s="53"/>
      <c r="P2592" s="53"/>
      <c r="R2592" s="53"/>
    </row>
    <row r="2593" spans="7:18">
      <c r="G2593" s="53"/>
      <c r="P2593" s="53"/>
      <c r="R2593" s="53"/>
    </row>
    <row r="2594" spans="7:18">
      <c r="G2594" s="53"/>
      <c r="P2594" s="53"/>
      <c r="R2594" s="53"/>
    </row>
    <row r="2595" spans="7:18">
      <c r="G2595" s="53"/>
      <c r="P2595" s="53"/>
      <c r="R2595" s="53"/>
    </row>
    <row r="2596" spans="7:18">
      <c r="G2596" s="53"/>
      <c r="P2596" s="53"/>
      <c r="R2596" s="53"/>
    </row>
    <row r="2597" spans="7:18">
      <c r="G2597" s="53"/>
      <c r="P2597" s="53"/>
      <c r="R2597" s="53"/>
    </row>
    <row r="2598" spans="7:18">
      <c r="G2598" s="53"/>
      <c r="P2598" s="53"/>
      <c r="R2598" s="53"/>
    </row>
    <row r="2599" spans="7:18">
      <c r="G2599" s="53"/>
      <c r="P2599" s="53"/>
      <c r="R2599" s="53"/>
    </row>
    <row r="2600" spans="7:18">
      <c r="G2600" s="53"/>
      <c r="P2600" s="53"/>
      <c r="R2600" s="53"/>
    </row>
    <row r="2601" spans="7:18">
      <c r="G2601" s="53"/>
      <c r="P2601" s="53"/>
      <c r="R2601" s="53"/>
    </row>
    <row r="2602" spans="7:18">
      <c r="G2602" s="53"/>
      <c r="P2602" s="53"/>
      <c r="R2602" s="53"/>
    </row>
    <row r="2603" spans="7:18">
      <c r="G2603" s="53"/>
      <c r="P2603" s="53"/>
      <c r="R2603" s="53"/>
    </row>
    <row r="2604" spans="7:18">
      <c r="G2604" s="53"/>
      <c r="P2604" s="53"/>
      <c r="R2604" s="53"/>
    </row>
    <row r="2605" spans="7:18">
      <c r="G2605" s="53"/>
      <c r="P2605" s="53"/>
      <c r="R2605" s="53"/>
    </row>
    <row r="2606" spans="7:18">
      <c r="G2606" s="53"/>
      <c r="P2606" s="53"/>
      <c r="R2606" s="53"/>
    </row>
    <row r="2607" spans="7:18">
      <c r="G2607" s="53"/>
      <c r="P2607" s="53"/>
      <c r="R2607" s="53"/>
    </row>
    <row r="2608" spans="7:18">
      <c r="G2608" s="53"/>
      <c r="P2608" s="53"/>
      <c r="R2608" s="53"/>
    </row>
    <row r="2609" spans="7:18">
      <c r="G2609" s="53"/>
      <c r="P2609" s="53"/>
      <c r="R2609" s="53"/>
    </row>
    <row r="2610" spans="7:18">
      <c r="G2610" s="53"/>
      <c r="P2610" s="53"/>
      <c r="R2610" s="53"/>
    </row>
    <row r="2611" spans="7:18">
      <c r="G2611" s="53"/>
      <c r="P2611" s="53"/>
      <c r="R2611" s="53"/>
    </row>
    <row r="2612" spans="7:18">
      <c r="G2612" s="53"/>
      <c r="P2612" s="53"/>
      <c r="R2612" s="53"/>
    </row>
    <row r="2613" spans="7:18">
      <c r="G2613" s="53"/>
      <c r="P2613" s="53"/>
      <c r="R2613" s="53"/>
    </row>
    <row r="2614" spans="7:18">
      <c r="G2614" s="53"/>
      <c r="P2614" s="53"/>
      <c r="R2614" s="53"/>
    </row>
    <row r="2615" spans="7:18">
      <c r="G2615" s="53"/>
      <c r="P2615" s="53"/>
      <c r="R2615" s="53"/>
    </row>
    <row r="2616" spans="7:18">
      <c r="G2616" s="53"/>
      <c r="P2616" s="53"/>
      <c r="R2616" s="53"/>
    </row>
    <row r="2617" spans="7:18">
      <c r="G2617" s="53"/>
      <c r="P2617" s="53"/>
      <c r="R2617" s="53"/>
    </row>
    <row r="2618" spans="7:18">
      <c r="G2618" s="53"/>
      <c r="P2618" s="53"/>
      <c r="R2618" s="53"/>
    </row>
    <row r="2619" spans="7:18">
      <c r="G2619" s="53"/>
      <c r="P2619" s="53"/>
      <c r="R2619" s="53"/>
    </row>
    <row r="2620" spans="7:18">
      <c r="G2620" s="53"/>
      <c r="P2620" s="53"/>
      <c r="R2620" s="53"/>
    </row>
    <row r="2621" spans="7:18">
      <c r="G2621" s="53"/>
      <c r="P2621" s="53"/>
      <c r="R2621" s="53"/>
    </row>
    <row r="2622" spans="7:18">
      <c r="G2622" s="53"/>
      <c r="P2622" s="53"/>
      <c r="R2622" s="53"/>
    </row>
    <row r="2623" spans="7:18">
      <c r="G2623" s="53"/>
      <c r="P2623" s="53"/>
      <c r="R2623" s="53"/>
    </row>
    <row r="2624" spans="7:18">
      <c r="G2624" s="53"/>
      <c r="P2624" s="53"/>
      <c r="R2624" s="53"/>
    </row>
    <row r="2625" spans="7:18">
      <c r="G2625" s="53"/>
      <c r="P2625" s="53"/>
      <c r="R2625" s="53"/>
    </row>
    <row r="2626" spans="7:18">
      <c r="G2626" s="53"/>
      <c r="P2626" s="53"/>
      <c r="R2626" s="53"/>
    </row>
    <row r="2627" spans="7:18">
      <c r="G2627" s="53"/>
      <c r="P2627" s="53"/>
      <c r="R2627" s="53"/>
    </row>
    <row r="2628" spans="7:18">
      <c r="G2628" s="53"/>
      <c r="P2628" s="53"/>
      <c r="R2628" s="53"/>
    </row>
    <row r="2629" spans="7:18">
      <c r="G2629" s="53"/>
      <c r="P2629" s="53"/>
      <c r="R2629" s="53"/>
    </row>
    <row r="2630" spans="7:18">
      <c r="G2630" s="53"/>
      <c r="P2630" s="53"/>
      <c r="R2630" s="53"/>
    </row>
    <row r="2631" spans="7:18">
      <c r="G2631" s="53"/>
      <c r="P2631" s="53"/>
      <c r="R2631" s="53"/>
    </row>
    <row r="2632" spans="7:18">
      <c r="G2632" s="53"/>
      <c r="P2632" s="53"/>
      <c r="R2632" s="53"/>
    </row>
    <row r="2633" spans="7:18">
      <c r="G2633" s="53"/>
      <c r="P2633" s="53"/>
      <c r="R2633" s="53"/>
    </row>
    <row r="2634" spans="7:18">
      <c r="G2634" s="53"/>
      <c r="P2634" s="53"/>
      <c r="R2634" s="53"/>
    </row>
    <row r="2635" spans="7:18">
      <c r="G2635" s="53"/>
      <c r="P2635" s="53"/>
      <c r="R2635" s="53"/>
    </row>
    <row r="2636" spans="7:18">
      <c r="G2636" s="53"/>
      <c r="P2636" s="53"/>
      <c r="R2636" s="53"/>
    </row>
    <row r="2637" spans="7:18">
      <c r="G2637" s="53"/>
      <c r="P2637" s="53"/>
      <c r="R2637" s="53"/>
    </row>
    <row r="2638" spans="7:18">
      <c r="G2638" s="53"/>
      <c r="P2638" s="53"/>
      <c r="R2638" s="53"/>
    </row>
    <row r="2639" spans="7:18">
      <c r="G2639" s="53"/>
      <c r="P2639" s="53"/>
      <c r="R2639" s="53"/>
    </row>
    <row r="2640" spans="7:18">
      <c r="G2640" s="53"/>
      <c r="P2640" s="53"/>
      <c r="R2640" s="53"/>
    </row>
    <row r="2641" spans="7:18">
      <c r="G2641" s="53"/>
      <c r="P2641" s="53"/>
      <c r="R2641" s="53"/>
    </row>
    <row r="2642" spans="7:18">
      <c r="G2642" s="53"/>
      <c r="P2642" s="53"/>
      <c r="R2642" s="53"/>
    </row>
    <row r="2643" spans="7:18">
      <c r="G2643" s="53"/>
      <c r="P2643" s="53"/>
      <c r="R2643" s="53"/>
    </row>
    <row r="2644" spans="7:18">
      <c r="G2644" s="53"/>
      <c r="P2644" s="53"/>
      <c r="R2644" s="53"/>
    </row>
    <row r="2645" spans="7:18">
      <c r="G2645" s="53"/>
      <c r="P2645" s="53"/>
      <c r="R2645" s="53"/>
    </row>
    <row r="2646" spans="7:18">
      <c r="G2646" s="53"/>
      <c r="P2646" s="53"/>
      <c r="R2646" s="53"/>
    </row>
    <row r="2647" spans="7:18">
      <c r="G2647" s="53"/>
      <c r="P2647" s="53"/>
      <c r="R2647" s="53"/>
    </row>
    <row r="2648" spans="7:18">
      <c r="G2648" s="53"/>
      <c r="P2648" s="53"/>
      <c r="R2648" s="53"/>
    </row>
    <row r="2649" spans="7:18">
      <c r="G2649" s="53"/>
      <c r="P2649" s="53"/>
      <c r="R2649" s="53"/>
    </row>
    <row r="2650" spans="7:18">
      <c r="G2650" s="53"/>
      <c r="P2650" s="53"/>
      <c r="R2650" s="53"/>
    </row>
    <row r="2651" spans="7:18">
      <c r="G2651" s="53"/>
      <c r="P2651" s="53"/>
      <c r="R2651" s="53"/>
    </row>
    <row r="2652" spans="7:18">
      <c r="G2652" s="53"/>
      <c r="P2652" s="53"/>
      <c r="R2652" s="53"/>
    </row>
    <row r="2653" spans="7:18">
      <c r="G2653" s="53"/>
      <c r="P2653" s="53"/>
      <c r="R2653" s="53"/>
    </row>
    <row r="2654" spans="7:18">
      <c r="G2654" s="53"/>
      <c r="P2654" s="53"/>
      <c r="R2654" s="53"/>
    </row>
    <row r="2655" spans="7:18">
      <c r="G2655" s="53"/>
      <c r="P2655" s="53"/>
      <c r="R2655" s="53"/>
    </row>
    <row r="2656" spans="7:18">
      <c r="G2656" s="53"/>
      <c r="P2656" s="53"/>
      <c r="R2656" s="53"/>
    </row>
    <row r="2657" spans="7:18">
      <c r="G2657" s="53"/>
      <c r="P2657" s="53"/>
      <c r="R2657" s="53"/>
    </row>
    <row r="2658" spans="7:18">
      <c r="G2658" s="53"/>
      <c r="P2658" s="53"/>
      <c r="R2658" s="53"/>
    </row>
    <row r="2659" spans="7:18">
      <c r="G2659" s="53"/>
      <c r="P2659" s="53"/>
      <c r="R2659" s="53"/>
    </row>
    <row r="2660" spans="7:18">
      <c r="G2660" s="53"/>
      <c r="P2660" s="53"/>
      <c r="R2660" s="53"/>
    </row>
    <row r="2661" spans="7:18">
      <c r="G2661" s="53"/>
      <c r="P2661" s="53"/>
      <c r="R2661" s="53"/>
    </row>
    <row r="2662" spans="7:18">
      <c r="G2662" s="53"/>
      <c r="P2662" s="53"/>
      <c r="R2662" s="53"/>
    </row>
    <row r="2663" spans="7:18">
      <c r="G2663" s="53"/>
      <c r="P2663" s="53"/>
      <c r="R2663" s="53"/>
    </row>
    <row r="2664" spans="7:18">
      <c r="G2664" s="53"/>
      <c r="P2664" s="53"/>
      <c r="R2664" s="53"/>
    </row>
    <row r="2665" spans="7:18">
      <c r="G2665" s="53"/>
      <c r="P2665" s="53"/>
      <c r="R2665" s="53"/>
    </row>
    <row r="2666" spans="7:18">
      <c r="G2666" s="53"/>
      <c r="P2666" s="53"/>
      <c r="R2666" s="53"/>
    </row>
    <row r="2667" spans="7:18">
      <c r="G2667" s="53"/>
      <c r="P2667" s="53"/>
      <c r="R2667" s="53"/>
    </row>
    <row r="2668" spans="7:18">
      <c r="G2668" s="53"/>
      <c r="P2668" s="53"/>
      <c r="R2668" s="53"/>
    </row>
    <row r="2669" spans="7:18">
      <c r="G2669" s="53"/>
      <c r="P2669" s="53"/>
      <c r="R2669" s="53"/>
    </row>
    <row r="2670" spans="7:18">
      <c r="G2670" s="53"/>
      <c r="P2670" s="53"/>
      <c r="R2670" s="53"/>
    </row>
    <row r="2671" spans="7:18">
      <c r="G2671" s="53"/>
      <c r="P2671" s="53"/>
      <c r="R2671" s="53"/>
    </row>
    <row r="2672" spans="7:18">
      <c r="G2672" s="53"/>
      <c r="P2672" s="53"/>
      <c r="R2672" s="53"/>
    </row>
    <row r="2673" spans="7:18">
      <c r="G2673" s="53"/>
      <c r="P2673" s="53"/>
      <c r="R2673" s="53"/>
    </row>
    <row r="2674" spans="7:18">
      <c r="G2674" s="53"/>
      <c r="P2674" s="53"/>
      <c r="R2674" s="53"/>
    </row>
    <row r="2675" spans="7:18">
      <c r="G2675" s="53"/>
      <c r="P2675" s="53"/>
      <c r="R2675" s="53"/>
    </row>
    <row r="2676" spans="7:18">
      <c r="G2676" s="53"/>
      <c r="P2676" s="53"/>
      <c r="R2676" s="53"/>
    </row>
    <row r="2677" spans="7:18">
      <c r="G2677" s="53"/>
      <c r="P2677" s="53"/>
      <c r="R2677" s="53"/>
    </row>
    <row r="2678" spans="7:18">
      <c r="G2678" s="53"/>
      <c r="P2678" s="53"/>
      <c r="R2678" s="53"/>
    </row>
    <row r="2679" spans="7:18">
      <c r="G2679" s="53"/>
      <c r="P2679" s="53"/>
      <c r="R2679" s="53"/>
    </row>
    <row r="2680" spans="7:18">
      <c r="G2680" s="53"/>
      <c r="P2680" s="53"/>
      <c r="R2680" s="53"/>
    </row>
    <row r="2681" spans="7:18">
      <c r="G2681" s="53"/>
      <c r="P2681" s="53"/>
      <c r="R2681" s="53"/>
    </row>
    <row r="2682" spans="7:18">
      <c r="G2682" s="53"/>
      <c r="P2682" s="53"/>
      <c r="R2682" s="53"/>
    </row>
    <row r="2683" spans="7:18">
      <c r="G2683" s="53"/>
      <c r="P2683" s="53"/>
      <c r="R2683" s="53"/>
    </row>
    <row r="2684" spans="7:18">
      <c r="G2684" s="53"/>
      <c r="P2684" s="53"/>
      <c r="R2684" s="53"/>
    </row>
    <row r="2685" spans="7:18">
      <c r="G2685" s="53"/>
      <c r="P2685" s="53"/>
      <c r="R2685" s="53"/>
    </row>
    <row r="2686" spans="7:18">
      <c r="G2686" s="53"/>
      <c r="P2686" s="53"/>
      <c r="R2686" s="53"/>
    </row>
    <row r="2687" spans="7:18">
      <c r="G2687" s="53"/>
      <c r="P2687" s="53"/>
      <c r="R2687" s="53"/>
    </row>
    <row r="2688" spans="7:18">
      <c r="G2688" s="53"/>
      <c r="P2688" s="53"/>
      <c r="R2688" s="53"/>
    </row>
    <row r="2689" spans="7:18">
      <c r="G2689" s="53"/>
      <c r="P2689" s="53"/>
      <c r="R2689" s="53"/>
    </row>
    <row r="2690" spans="7:18">
      <c r="G2690" s="53"/>
      <c r="P2690" s="53"/>
      <c r="R2690" s="53"/>
    </row>
    <row r="2691" spans="7:18">
      <c r="G2691" s="53"/>
      <c r="P2691" s="53"/>
      <c r="R2691" s="53"/>
    </row>
    <row r="2692" spans="7:18">
      <c r="G2692" s="53"/>
      <c r="P2692" s="53"/>
      <c r="R2692" s="53"/>
    </row>
    <row r="2693" spans="7:18">
      <c r="G2693" s="53"/>
      <c r="P2693" s="53"/>
      <c r="R2693" s="53"/>
    </row>
    <row r="2694" spans="7:18">
      <c r="G2694" s="53"/>
      <c r="P2694" s="53"/>
      <c r="R2694" s="53"/>
    </row>
    <row r="2695" spans="7:18">
      <c r="G2695" s="53"/>
      <c r="P2695" s="53"/>
      <c r="R2695" s="53"/>
    </row>
    <row r="2696" spans="7:18">
      <c r="G2696" s="53"/>
      <c r="P2696" s="53"/>
      <c r="R2696" s="53"/>
    </row>
    <row r="2697" spans="7:18">
      <c r="G2697" s="53"/>
      <c r="P2697" s="53"/>
      <c r="R2697" s="53"/>
    </row>
    <row r="2698" spans="7:18">
      <c r="G2698" s="53"/>
      <c r="P2698" s="53"/>
      <c r="R2698" s="53"/>
    </row>
    <row r="2699" spans="7:18">
      <c r="G2699" s="53"/>
      <c r="P2699" s="53"/>
      <c r="R2699" s="53"/>
    </row>
    <row r="2700" spans="7:18">
      <c r="G2700" s="53"/>
      <c r="P2700" s="53"/>
      <c r="R2700" s="53"/>
    </row>
    <row r="2701" spans="7:18">
      <c r="G2701" s="53"/>
      <c r="P2701" s="53"/>
      <c r="R2701" s="53"/>
    </row>
    <row r="2702" spans="7:18">
      <c r="G2702" s="53"/>
      <c r="P2702" s="53"/>
      <c r="R2702" s="53"/>
    </row>
    <row r="2703" spans="7:18">
      <c r="G2703" s="53"/>
      <c r="P2703" s="53"/>
      <c r="R2703" s="53"/>
    </row>
    <row r="2704" spans="7:18">
      <c r="G2704" s="53"/>
      <c r="P2704" s="53"/>
      <c r="R2704" s="53"/>
    </row>
    <row r="2705" spans="7:18">
      <c r="G2705" s="53"/>
      <c r="P2705" s="53"/>
      <c r="R2705" s="53"/>
    </row>
    <row r="2706" spans="7:18">
      <c r="G2706" s="53"/>
      <c r="P2706" s="53"/>
      <c r="R2706" s="53"/>
    </row>
    <row r="2707" spans="7:18">
      <c r="G2707" s="53"/>
      <c r="P2707" s="53"/>
      <c r="R2707" s="53"/>
    </row>
    <row r="2708" spans="7:18">
      <c r="G2708" s="53"/>
      <c r="P2708" s="53"/>
      <c r="R2708" s="53"/>
    </row>
    <row r="2709" spans="7:18">
      <c r="G2709" s="53"/>
      <c r="P2709" s="53"/>
      <c r="R2709" s="53"/>
    </row>
    <row r="2710" spans="7:18">
      <c r="G2710" s="53"/>
      <c r="P2710" s="53"/>
      <c r="R2710" s="53"/>
    </row>
    <row r="2711" spans="7:18">
      <c r="G2711" s="53"/>
      <c r="P2711" s="53"/>
      <c r="R2711" s="53"/>
    </row>
    <row r="2712" spans="7:18">
      <c r="G2712" s="53"/>
      <c r="P2712" s="53"/>
      <c r="R2712" s="53"/>
    </row>
    <row r="2713" spans="7:18">
      <c r="G2713" s="53"/>
      <c r="P2713" s="53"/>
      <c r="R2713" s="53"/>
    </row>
    <row r="2714" spans="7:18">
      <c r="G2714" s="53"/>
      <c r="P2714" s="53"/>
      <c r="R2714" s="53"/>
    </row>
    <row r="2715" spans="7:18">
      <c r="G2715" s="53"/>
      <c r="P2715" s="53"/>
      <c r="R2715" s="53"/>
    </row>
    <row r="2716" spans="7:18">
      <c r="G2716" s="53"/>
      <c r="P2716" s="53"/>
      <c r="R2716" s="53"/>
    </row>
    <row r="2717" spans="7:18">
      <c r="G2717" s="53"/>
      <c r="P2717" s="53"/>
      <c r="R2717" s="53"/>
    </row>
    <row r="2718" spans="7:18">
      <c r="G2718" s="53"/>
      <c r="P2718" s="53"/>
      <c r="R2718" s="53"/>
    </row>
    <row r="2719" spans="7:18">
      <c r="G2719" s="53"/>
      <c r="P2719" s="53"/>
      <c r="R2719" s="53"/>
    </row>
    <row r="2720" spans="7:18">
      <c r="G2720" s="53"/>
      <c r="P2720" s="53"/>
      <c r="R2720" s="53"/>
    </row>
    <row r="2721" spans="7:18">
      <c r="G2721" s="53"/>
      <c r="P2721" s="53"/>
      <c r="R2721" s="53"/>
    </row>
    <row r="2722" spans="7:18">
      <c r="G2722" s="53"/>
      <c r="P2722" s="53"/>
      <c r="R2722" s="53"/>
    </row>
    <row r="2723" spans="7:18">
      <c r="G2723" s="53"/>
      <c r="P2723" s="53"/>
      <c r="R2723" s="53"/>
    </row>
    <row r="2724" spans="7:18">
      <c r="G2724" s="53"/>
      <c r="P2724" s="53"/>
      <c r="R2724" s="53"/>
    </row>
    <row r="2725" spans="7:18">
      <c r="G2725" s="53"/>
      <c r="P2725" s="53"/>
      <c r="R2725" s="53"/>
    </row>
    <row r="2726" spans="7:18">
      <c r="G2726" s="53"/>
      <c r="P2726" s="53"/>
      <c r="R2726" s="53"/>
    </row>
    <row r="2727" spans="7:18">
      <c r="G2727" s="53"/>
      <c r="P2727" s="53"/>
      <c r="R2727" s="53"/>
    </row>
    <row r="2728" spans="7:18">
      <c r="G2728" s="53"/>
      <c r="P2728" s="53"/>
      <c r="R2728" s="53"/>
    </row>
    <row r="2729" spans="7:18">
      <c r="G2729" s="53"/>
      <c r="P2729" s="53"/>
      <c r="R2729" s="53"/>
    </row>
    <row r="2730" spans="7:18">
      <c r="G2730" s="53"/>
      <c r="P2730" s="53"/>
      <c r="R2730" s="53"/>
    </row>
    <row r="2731" spans="7:18">
      <c r="G2731" s="53"/>
      <c r="P2731" s="53"/>
      <c r="R2731" s="53"/>
    </row>
    <row r="2732" spans="7:18">
      <c r="G2732" s="53"/>
      <c r="P2732" s="53"/>
      <c r="R2732" s="53"/>
    </row>
    <row r="2733" spans="7:18">
      <c r="G2733" s="53"/>
      <c r="P2733" s="53"/>
      <c r="R2733" s="53"/>
    </row>
    <row r="2734" spans="7:18">
      <c r="G2734" s="53"/>
      <c r="P2734" s="53"/>
      <c r="R2734" s="53"/>
    </row>
    <row r="2735" spans="7:18">
      <c r="G2735" s="53"/>
      <c r="P2735" s="53"/>
      <c r="R2735" s="53"/>
    </row>
    <row r="2736" spans="7:18">
      <c r="G2736" s="53"/>
      <c r="P2736" s="53"/>
      <c r="R2736" s="53"/>
    </row>
    <row r="2737" spans="7:18">
      <c r="G2737" s="53"/>
      <c r="P2737" s="53"/>
      <c r="R2737" s="53"/>
    </row>
    <row r="2738" spans="7:18">
      <c r="G2738" s="53"/>
      <c r="P2738" s="53"/>
      <c r="R2738" s="53"/>
    </row>
    <row r="2739" spans="7:18">
      <c r="G2739" s="53"/>
      <c r="P2739" s="53"/>
      <c r="R2739" s="53"/>
    </row>
    <row r="2740" spans="7:18">
      <c r="G2740" s="53"/>
      <c r="P2740" s="53"/>
      <c r="R2740" s="53"/>
    </row>
    <row r="2741" spans="7:18">
      <c r="G2741" s="53"/>
      <c r="P2741" s="53"/>
      <c r="R2741" s="53"/>
    </row>
    <row r="2742" spans="7:18">
      <c r="G2742" s="53"/>
      <c r="P2742" s="53"/>
      <c r="R2742" s="53"/>
    </row>
    <row r="2743" spans="7:18">
      <c r="G2743" s="53"/>
      <c r="P2743" s="53"/>
      <c r="R2743" s="53"/>
    </row>
    <row r="2744" spans="7:18">
      <c r="G2744" s="53"/>
      <c r="P2744" s="53"/>
      <c r="R2744" s="53"/>
    </row>
    <row r="2745" spans="7:18">
      <c r="G2745" s="53"/>
      <c r="P2745" s="53"/>
      <c r="R2745" s="53"/>
    </row>
    <row r="2746" spans="7:18">
      <c r="G2746" s="53"/>
      <c r="P2746" s="53"/>
      <c r="R2746" s="53"/>
    </row>
    <row r="2747" spans="7:18">
      <c r="G2747" s="53"/>
      <c r="P2747" s="53"/>
      <c r="R2747" s="53"/>
    </row>
    <row r="2748" spans="7:18">
      <c r="G2748" s="53"/>
      <c r="P2748" s="53"/>
      <c r="R2748" s="53"/>
    </row>
    <row r="2749" spans="7:18">
      <c r="G2749" s="53"/>
      <c r="P2749" s="53"/>
      <c r="R2749" s="53"/>
    </row>
    <row r="2750" spans="7:18">
      <c r="G2750" s="53"/>
      <c r="P2750" s="53"/>
      <c r="R2750" s="53"/>
    </row>
    <row r="2751" spans="7:18">
      <c r="G2751" s="53"/>
      <c r="P2751" s="53"/>
      <c r="R2751" s="53"/>
    </row>
    <row r="2752" spans="7:18">
      <c r="G2752" s="53"/>
      <c r="P2752" s="53"/>
      <c r="R2752" s="53"/>
    </row>
    <row r="2753" spans="7:18">
      <c r="G2753" s="53"/>
      <c r="P2753" s="53"/>
      <c r="R2753" s="53"/>
    </row>
    <row r="2754" spans="7:18">
      <c r="G2754" s="53"/>
      <c r="P2754" s="53"/>
      <c r="R2754" s="53"/>
    </row>
    <row r="2755" spans="7:18">
      <c r="G2755" s="53"/>
      <c r="P2755" s="53"/>
      <c r="R2755" s="53"/>
    </row>
    <row r="2756" spans="7:18">
      <c r="G2756" s="53"/>
      <c r="P2756" s="53"/>
      <c r="R2756" s="53"/>
    </row>
    <row r="2757" spans="7:18">
      <c r="G2757" s="53"/>
      <c r="P2757" s="53"/>
      <c r="R2757" s="53"/>
    </row>
    <row r="2758" spans="7:18">
      <c r="G2758" s="53"/>
      <c r="P2758" s="53"/>
      <c r="R2758" s="53"/>
    </row>
    <row r="2759" spans="7:18">
      <c r="G2759" s="53"/>
      <c r="P2759" s="53"/>
      <c r="R2759" s="53"/>
    </row>
    <row r="2760" spans="7:18">
      <c r="G2760" s="53"/>
      <c r="P2760" s="53"/>
      <c r="R2760" s="53"/>
    </row>
    <row r="2761" spans="7:18">
      <c r="G2761" s="53"/>
      <c r="P2761" s="53"/>
      <c r="R2761" s="53"/>
    </row>
    <row r="2762" spans="7:18">
      <c r="G2762" s="53"/>
      <c r="P2762" s="53"/>
      <c r="R2762" s="53"/>
    </row>
    <row r="2763" spans="7:18">
      <c r="G2763" s="53"/>
      <c r="P2763" s="53"/>
      <c r="R2763" s="53"/>
    </row>
    <row r="2764" spans="7:18">
      <c r="G2764" s="53"/>
      <c r="P2764" s="53"/>
      <c r="R2764" s="53"/>
    </row>
    <row r="2765" spans="7:18">
      <c r="G2765" s="53"/>
      <c r="P2765" s="53"/>
      <c r="R2765" s="53"/>
    </row>
    <row r="2766" spans="7:18">
      <c r="G2766" s="53"/>
      <c r="P2766" s="53"/>
      <c r="R2766" s="53"/>
    </row>
    <row r="2767" spans="7:18">
      <c r="G2767" s="53"/>
      <c r="P2767" s="53"/>
      <c r="R2767" s="53"/>
    </row>
    <row r="2768" spans="7:18">
      <c r="G2768" s="53"/>
      <c r="P2768" s="53"/>
      <c r="R2768" s="53"/>
    </row>
    <row r="2769" spans="7:18">
      <c r="G2769" s="53"/>
      <c r="P2769" s="53"/>
      <c r="R2769" s="53"/>
    </row>
    <row r="2770" spans="7:18">
      <c r="G2770" s="53"/>
      <c r="P2770" s="53"/>
      <c r="R2770" s="53"/>
    </row>
    <row r="2771" spans="7:18">
      <c r="G2771" s="53"/>
      <c r="P2771" s="53"/>
      <c r="R2771" s="53"/>
    </row>
    <row r="2772" spans="7:18">
      <c r="G2772" s="53"/>
      <c r="P2772" s="53"/>
      <c r="R2772" s="53"/>
    </row>
    <row r="2773" spans="7:18">
      <c r="G2773" s="53"/>
      <c r="P2773" s="53"/>
      <c r="R2773" s="53"/>
    </row>
    <row r="2774" spans="7:18">
      <c r="G2774" s="53"/>
      <c r="P2774" s="53"/>
      <c r="R2774" s="53"/>
    </row>
    <row r="2775" spans="7:18">
      <c r="G2775" s="53"/>
      <c r="P2775" s="53"/>
      <c r="R2775" s="53"/>
    </row>
    <row r="2776" spans="7:18">
      <c r="G2776" s="53"/>
      <c r="P2776" s="53"/>
      <c r="R2776" s="53"/>
    </row>
    <row r="2777" spans="7:18">
      <c r="G2777" s="53"/>
      <c r="P2777" s="53"/>
      <c r="R2777" s="53"/>
    </row>
    <row r="2778" spans="7:18">
      <c r="G2778" s="53"/>
      <c r="P2778" s="53"/>
      <c r="R2778" s="53"/>
    </row>
    <row r="2779" spans="7:18">
      <c r="G2779" s="53"/>
      <c r="P2779" s="53"/>
      <c r="R2779" s="53"/>
    </row>
    <row r="2780" spans="7:18">
      <c r="G2780" s="53"/>
      <c r="P2780" s="53"/>
      <c r="R2780" s="53"/>
    </row>
    <row r="2781" spans="7:18">
      <c r="G2781" s="53"/>
      <c r="P2781" s="53"/>
      <c r="R2781" s="53"/>
    </row>
    <row r="2782" spans="7:18">
      <c r="G2782" s="53"/>
      <c r="P2782" s="53"/>
      <c r="R2782" s="53"/>
    </row>
    <row r="2783" spans="7:18">
      <c r="G2783" s="53"/>
      <c r="P2783" s="53"/>
      <c r="R2783" s="53"/>
    </row>
    <row r="2784" spans="7:18">
      <c r="G2784" s="53"/>
      <c r="P2784" s="53"/>
      <c r="R2784" s="53"/>
    </row>
    <row r="2785" spans="7:18">
      <c r="G2785" s="53"/>
      <c r="P2785" s="53"/>
      <c r="R2785" s="53"/>
    </row>
    <row r="2786" spans="7:18">
      <c r="G2786" s="53"/>
      <c r="P2786" s="53"/>
      <c r="R2786" s="53"/>
    </row>
    <row r="2787" spans="7:18">
      <c r="G2787" s="53"/>
      <c r="P2787" s="53"/>
      <c r="R2787" s="53"/>
    </row>
    <row r="2788" spans="7:18">
      <c r="G2788" s="53"/>
      <c r="P2788" s="53"/>
      <c r="R2788" s="53"/>
    </row>
    <row r="2789" spans="7:18">
      <c r="G2789" s="53"/>
      <c r="P2789" s="53"/>
      <c r="R2789" s="53"/>
    </row>
    <row r="2790" spans="7:18">
      <c r="G2790" s="53"/>
      <c r="P2790" s="53"/>
      <c r="R2790" s="53"/>
    </row>
    <row r="2791" spans="7:18">
      <c r="G2791" s="53"/>
      <c r="P2791" s="53"/>
      <c r="R2791" s="53"/>
    </row>
    <row r="2792" spans="7:18">
      <c r="G2792" s="53"/>
      <c r="P2792" s="53"/>
      <c r="R2792" s="53"/>
    </row>
    <row r="2793" spans="7:18">
      <c r="G2793" s="53"/>
      <c r="P2793" s="53"/>
      <c r="R2793" s="53"/>
    </row>
    <row r="2794" spans="7:18">
      <c r="G2794" s="53"/>
      <c r="P2794" s="53"/>
      <c r="R2794" s="53"/>
    </row>
    <row r="2795" spans="7:18">
      <c r="G2795" s="53"/>
      <c r="P2795" s="53"/>
      <c r="R2795" s="53"/>
    </row>
    <row r="2796" spans="7:18">
      <c r="G2796" s="53"/>
      <c r="P2796" s="53"/>
      <c r="R2796" s="53"/>
    </row>
    <row r="2797" spans="7:18">
      <c r="G2797" s="53"/>
      <c r="P2797" s="53"/>
      <c r="R2797" s="53"/>
    </row>
    <row r="2798" spans="7:18">
      <c r="G2798" s="53"/>
      <c r="P2798" s="53"/>
      <c r="R2798" s="53"/>
    </row>
    <row r="2799" spans="7:18">
      <c r="G2799" s="53"/>
      <c r="P2799" s="53"/>
      <c r="R2799" s="53"/>
    </row>
    <row r="2800" spans="7:18">
      <c r="G2800" s="53"/>
      <c r="P2800" s="53"/>
      <c r="R2800" s="53"/>
    </row>
    <row r="2801" spans="7:18">
      <c r="G2801" s="53"/>
      <c r="P2801" s="53"/>
      <c r="R2801" s="53"/>
    </row>
    <row r="2802" spans="7:18">
      <c r="G2802" s="53"/>
      <c r="P2802" s="53"/>
      <c r="R2802" s="53"/>
    </row>
    <row r="2803" spans="7:18">
      <c r="G2803" s="53"/>
      <c r="P2803" s="53"/>
      <c r="R2803" s="53"/>
    </row>
    <row r="2804" spans="7:18">
      <c r="G2804" s="53"/>
      <c r="P2804" s="53"/>
      <c r="R2804" s="53"/>
    </row>
    <row r="2805" spans="7:18">
      <c r="G2805" s="53"/>
      <c r="P2805" s="53"/>
      <c r="R2805" s="53"/>
    </row>
    <row r="2806" spans="7:18">
      <c r="G2806" s="53"/>
      <c r="P2806" s="53"/>
      <c r="R2806" s="53"/>
    </row>
    <row r="2807" spans="7:18">
      <c r="G2807" s="53"/>
      <c r="P2807" s="53"/>
      <c r="R2807" s="53"/>
    </row>
    <row r="2808" spans="7:18">
      <c r="G2808" s="53"/>
      <c r="P2808" s="53"/>
      <c r="R2808" s="53"/>
    </row>
    <row r="2809" spans="7:18">
      <c r="G2809" s="53"/>
      <c r="P2809" s="53"/>
      <c r="R2809" s="53"/>
    </row>
    <row r="2810" spans="7:18">
      <c r="G2810" s="53"/>
      <c r="P2810" s="53"/>
      <c r="R2810" s="53"/>
    </row>
    <row r="2811" spans="7:18">
      <c r="G2811" s="53"/>
      <c r="P2811" s="53"/>
      <c r="R2811" s="53"/>
    </row>
    <row r="2812" spans="7:18">
      <c r="G2812" s="53"/>
      <c r="P2812" s="53"/>
      <c r="R2812" s="53"/>
    </row>
    <row r="2813" spans="7:18">
      <c r="G2813" s="53"/>
      <c r="P2813" s="53"/>
      <c r="R2813" s="53"/>
    </row>
    <row r="2814" spans="7:18">
      <c r="G2814" s="53"/>
      <c r="P2814" s="53"/>
      <c r="R2814" s="53"/>
    </row>
    <row r="2815" spans="7:18">
      <c r="G2815" s="53"/>
      <c r="P2815" s="53"/>
      <c r="R2815" s="53"/>
    </row>
    <row r="2816" spans="7:18">
      <c r="G2816" s="53"/>
      <c r="P2816" s="53"/>
      <c r="R2816" s="53"/>
    </row>
    <row r="2817" spans="7:18">
      <c r="G2817" s="53"/>
      <c r="P2817" s="53"/>
      <c r="R2817" s="53"/>
    </row>
    <row r="2818" spans="7:18">
      <c r="G2818" s="53"/>
      <c r="P2818" s="53"/>
      <c r="R2818" s="53"/>
    </row>
    <row r="2819" spans="7:18">
      <c r="G2819" s="53"/>
      <c r="P2819" s="53"/>
      <c r="R2819" s="53"/>
    </row>
    <row r="2820" spans="7:18">
      <c r="G2820" s="53"/>
      <c r="P2820" s="53"/>
      <c r="R2820" s="53"/>
    </row>
    <row r="2821" spans="7:18">
      <c r="G2821" s="53"/>
      <c r="P2821" s="53"/>
      <c r="R2821" s="53"/>
    </row>
    <row r="2822" spans="7:18">
      <c r="G2822" s="53"/>
      <c r="P2822" s="53"/>
      <c r="R2822" s="53"/>
    </row>
    <row r="2823" spans="7:18">
      <c r="G2823" s="53"/>
      <c r="P2823" s="53"/>
      <c r="R2823" s="53"/>
    </row>
    <row r="2824" spans="7:18">
      <c r="G2824" s="53"/>
      <c r="P2824" s="53"/>
      <c r="R2824" s="53"/>
    </row>
    <row r="2825" spans="7:18">
      <c r="G2825" s="53"/>
      <c r="P2825" s="53"/>
      <c r="R2825" s="53"/>
    </row>
    <row r="2826" spans="7:18">
      <c r="G2826" s="53"/>
      <c r="P2826" s="53"/>
      <c r="R2826" s="53"/>
    </row>
    <row r="2827" spans="7:18">
      <c r="G2827" s="53"/>
      <c r="P2827" s="53"/>
      <c r="R2827" s="53"/>
    </row>
    <row r="2828" spans="7:18">
      <c r="G2828" s="53"/>
      <c r="P2828" s="53"/>
      <c r="R2828" s="53"/>
    </row>
    <row r="2829" spans="7:18">
      <c r="G2829" s="53"/>
      <c r="P2829" s="53"/>
      <c r="R2829" s="53"/>
    </row>
    <row r="2830" spans="7:18">
      <c r="G2830" s="53"/>
      <c r="P2830" s="53"/>
      <c r="R2830" s="53"/>
    </row>
    <row r="2831" spans="7:18">
      <c r="G2831" s="53"/>
      <c r="P2831" s="53"/>
      <c r="R2831" s="53"/>
    </row>
    <row r="2832" spans="7:18">
      <c r="G2832" s="53"/>
      <c r="P2832" s="53"/>
      <c r="R2832" s="53"/>
    </row>
    <row r="2833" spans="7:18">
      <c r="G2833" s="53"/>
      <c r="P2833" s="53"/>
      <c r="R2833" s="53"/>
    </row>
    <row r="2834" spans="7:18">
      <c r="G2834" s="53"/>
      <c r="P2834" s="53"/>
      <c r="R2834" s="53"/>
    </row>
    <row r="2835" spans="7:18">
      <c r="G2835" s="53"/>
      <c r="P2835" s="53"/>
      <c r="R2835" s="53"/>
    </row>
    <row r="2836" spans="7:18">
      <c r="G2836" s="53"/>
      <c r="P2836" s="53"/>
      <c r="R2836" s="53"/>
    </row>
    <row r="2837" spans="7:18">
      <c r="G2837" s="53"/>
      <c r="P2837" s="53"/>
      <c r="R2837" s="53"/>
    </row>
    <row r="2838" spans="7:18">
      <c r="G2838" s="53"/>
      <c r="P2838" s="53"/>
      <c r="R2838" s="53"/>
    </row>
    <row r="2839" spans="7:18">
      <c r="G2839" s="53"/>
      <c r="P2839" s="53"/>
      <c r="R2839" s="53"/>
    </row>
    <row r="2840" spans="7:18">
      <c r="G2840" s="53"/>
      <c r="P2840" s="53"/>
      <c r="R2840" s="53"/>
    </row>
    <row r="2841" spans="7:18">
      <c r="G2841" s="53"/>
      <c r="P2841" s="53"/>
      <c r="R2841" s="53"/>
    </row>
    <row r="2842" spans="7:18">
      <c r="G2842" s="53"/>
      <c r="P2842" s="53"/>
      <c r="R2842" s="53"/>
    </row>
    <row r="2843" spans="7:18">
      <c r="G2843" s="53"/>
      <c r="P2843" s="53"/>
      <c r="R2843" s="53"/>
    </row>
    <row r="2844" spans="7:18">
      <c r="G2844" s="53"/>
      <c r="P2844" s="53"/>
      <c r="R2844" s="53"/>
    </row>
    <row r="2845" spans="7:18">
      <c r="G2845" s="53"/>
      <c r="P2845" s="53"/>
      <c r="R2845" s="53"/>
    </row>
    <row r="2846" spans="7:18">
      <c r="G2846" s="53"/>
      <c r="P2846" s="53"/>
      <c r="R2846" s="53"/>
    </row>
    <row r="2847" spans="7:18">
      <c r="G2847" s="53"/>
      <c r="P2847" s="53"/>
      <c r="R2847" s="53"/>
    </row>
    <row r="2848" spans="7:18">
      <c r="G2848" s="53"/>
      <c r="P2848" s="53"/>
      <c r="R2848" s="53"/>
    </row>
    <row r="2849" spans="7:18">
      <c r="G2849" s="53"/>
      <c r="P2849" s="53"/>
      <c r="R2849" s="53"/>
    </row>
    <row r="2850" spans="7:18">
      <c r="G2850" s="53"/>
      <c r="P2850" s="53"/>
      <c r="R2850" s="53"/>
    </row>
    <row r="2851" spans="7:18">
      <c r="G2851" s="53"/>
      <c r="P2851" s="53"/>
      <c r="R2851" s="53"/>
    </row>
    <row r="2852" spans="7:18">
      <c r="G2852" s="53"/>
      <c r="P2852" s="53"/>
      <c r="R2852" s="53"/>
    </row>
    <row r="2853" spans="7:18">
      <c r="G2853" s="53"/>
      <c r="P2853" s="53"/>
      <c r="R2853" s="53"/>
    </row>
    <row r="2854" spans="7:18">
      <c r="G2854" s="53"/>
      <c r="P2854" s="53"/>
      <c r="R2854" s="53"/>
    </row>
    <row r="2855" spans="7:18">
      <c r="G2855" s="53"/>
      <c r="P2855" s="53"/>
      <c r="R2855" s="53"/>
    </row>
    <row r="2856" spans="7:18">
      <c r="G2856" s="53"/>
      <c r="P2856" s="53"/>
      <c r="R2856" s="53"/>
    </row>
    <row r="2857" spans="7:18">
      <c r="G2857" s="53"/>
      <c r="P2857" s="53"/>
      <c r="R2857" s="53"/>
    </row>
    <row r="2858" spans="7:18">
      <c r="G2858" s="53"/>
      <c r="P2858" s="53"/>
      <c r="R2858" s="53"/>
    </row>
    <row r="2859" spans="7:18">
      <c r="G2859" s="53"/>
      <c r="P2859" s="53"/>
      <c r="R2859" s="53"/>
    </row>
    <row r="2860" spans="7:18">
      <c r="G2860" s="53"/>
      <c r="P2860" s="53"/>
      <c r="R2860" s="53"/>
    </row>
    <row r="2861" spans="7:18">
      <c r="G2861" s="53"/>
      <c r="P2861" s="53"/>
      <c r="R2861" s="53"/>
    </row>
    <row r="2862" spans="7:18">
      <c r="G2862" s="53"/>
      <c r="P2862" s="53"/>
      <c r="R2862" s="53"/>
    </row>
    <row r="2863" spans="7:18">
      <c r="G2863" s="53"/>
      <c r="P2863" s="53"/>
      <c r="R2863" s="53"/>
    </row>
    <row r="2864" spans="7:18">
      <c r="G2864" s="53"/>
      <c r="P2864" s="53"/>
      <c r="R2864" s="53"/>
    </row>
    <row r="2865" spans="7:18">
      <c r="G2865" s="53"/>
      <c r="P2865" s="53"/>
      <c r="R2865" s="53"/>
    </row>
    <row r="2866" spans="7:18">
      <c r="G2866" s="53"/>
      <c r="P2866" s="53"/>
      <c r="R2866" s="53"/>
    </row>
    <row r="2867" spans="7:18">
      <c r="G2867" s="53"/>
      <c r="P2867" s="53"/>
      <c r="R2867" s="53"/>
    </row>
    <row r="2868" spans="7:18">
      <c r="G2868" s="53"/>
      <c r="P2868" s="53"/>
      <c r="R2868" s="53"/>
    </row>
    <row r="2869" spans="7:18">
      <c r="G2869" s="53"/>
      <c r="P2869" s="53"/>
      <c r="R2869" s="53"/>
    </row>
    <row r="2870" spans="7:18">
      <c r="G2870" s="53"/>
      <c r="P2870" s="53"/>
      <c r="R2870" s="53"/>
    </row>
    <row r="2871" spans="7:18">
      <c r="G2871" s="53"/>
      <c r="P2871" s="53"/>
      <c r="R2871" s="53"/>
    </row>
    <row r="2872" spans="7:18">
      <c r="G2872" s="53"/>
      <c r="P2872" s="53"/>
      <c r="R2872" s="53"/>
    </row>
    <row r="2873" spans="7:18">
      <c r="G2873" s="53"/>
      <c r="P2873" s="53"/>
      <c r="R2873" s="53"/>
    </row>
    <row r="2874" spans="7:18">
      <c r="G2874" s="53"/>
      <c r="P2874" s="53"/>
      <c r="R2874" s="53"/>
    </row>
    <row r="2875" spans="7:18">
      <c r="G2875" s="53"/>
      <c r="P2875" s="53"/>
      <c r="R2875" s="53"/>
    </row>
    <row r="2876" spans="7:18">
      <c r="G2876" s="53"/>
      <c r="P2876" s="53"/>
      <c r="R2876" s="53"/>
    </row>
    <row r="2877" spans="7:18">
      <c r="G2877" s="53"/>
      <c r="P2877" s="53"/>
      <c r="R2877" s="53"/>
    </row>
    <row r="2878" spans="7:18">
      <c r="G2878" s="53"/>
      <c r="P2878" s="53"/>
      <c r="R2878" s="53"/>
    </row>
    <row r="2879" spans="7:18">
      <c r="G2879" s="53"/>
      <c r="P2879" s="53"/>
      <c r="R2879" s="53"/>
    </row>
    <row r="2880" spans="7:18">
      <c r="G2880" s="53"/>
      <c r="P2880" s="53"/>
      <c r="R2880" s="53"/>
    </row>
    <row r="2881" spans="7:18">
      <c r="G2881" s="53"/>
      <c r="P2881" s="53"/>
      <c r="R2881" s="53"/>
    </row>
    <row r="2882" spans="7:18">
      <c r="G2882" s="53"/>
      <c r="P2882" s="53"/>
      <c r="R2882" s="53"/>
    </row>
    <row r="2883" spans="7:18">
      <c r="G2883" s="53"/>
      <c r="P2883" s="53"/>
      <c r="R2883" s="53"/>
    </row>
    <row r="2884" spans="7:18">
      <c r="G2884" s="53"/>
      <c r="P2884" s="53"/>
      <c r="R2884" s="53"/>
    </row>
    <row r="2885" spans="7:18">
      <c r="G2885" s="53"/>
      <c r="P2885" s="53"/>
      <c r="R2885" s="53"/>
    </row>
    <row r="2886" spans="7:18">
      <c r="G2886" s="53"/>
      <c r="P2886" s="53"/>
      <c r="R2886" s="53"/>
    </row>
    <row r="2887" spans="7:18">
      <c r="G2887" s="53"/>
      <c r="P2887" s="53"/>
      <c r="R2887" s="53"/>
    </row>
    <row r="2888" spans="7:18">
      <c r="G2888" s="53"/>
      <c r="P2888" s="53"/>
      <c r="R2888" s="53"/>
    </row>
    <row r="2889" spans="7:18">
      <c r="G2889" s="53"/>
      <c r="P2889" s="53"/>
      <c r="R2889" s="53"/>
    </row>
    <row r="2890" spans="7:18">
      <c r="G2890" s="53"/>
      <c r="P2890" s="53"/>
      <c r="R2890" s="53"/>
    </row>
    <row r="2891" spans="7:18">
      <c r="G2891" s="53"/>
      <c r="P2891" s="53"/>
      <c r="R2891" s="53"/>
    </row>
    <row r="2892" spans="7:18">
      <c r="G2892" s="53"/>
      <c r="P2892" s="53"/>
      <c r="R2892" s="53"/>
    </row>
    <row r="2893" spans="7:18">
      <c r="G2893" s="53"/>
      <c r="P2893" s="53"/>
      <c r="R2893" s="53"/>
    </row>
    <row r="2894" spans="7:18">
      <c r="G2894" s="53"/>
      <c r="P2894" s="53"/>
      <c r="R2894" s="53"/>
    </row>
    <row r="2895" spans="7:18">
      <c r="G2895" s="53"/>
      <c r="P2895" s="53"/>
      <c r="R2895" s="53"/>
    </row>
    <row r="2896" spans="7:18">
      <c r="G2896" s="53"/>
      <c r="P2896" s="53"/>
      <c r="R2896" s="53"/>
    </row>
    <row r="2897" spans="7:18">
      <c r="G2897" s="53"/>
      <c r="P2897" s="53"/>
      <c r="R2897" s="53"/>
    </row>
    <row r="2898" spans="7:18">
      <c r="G2898" s="53"/>
      <c r="P2898" s="53"/>
      <c r="R2898" s="53"/>
    </row>
    <row r="2899" spans="7:18">
      <c r="G2899" s="53"/>
      <c r="P2899" s="53"/>
      <c r="R2899" s="53"/>
    </row>
    <row r="2900" spans="7:18">
      <c r="G2900" s="53"/>
      <c r="P2900" s="53"/>
      <c r="R2900" s="53"/>
    </row>
    <row r="2901" spans="7:18">
      <c r="G2901" s="53"/>
      <c r="P2901" s="53"/>
      <c r="R2901" s="53"/>
    </row>
    <row r="2902" spans="7:18">
      <c r="G2902" s="53"/>
      <c r="P2902" s="53"/>
      <c r="R2902" s="53"/>
    </row>
    <row r="2903" spans="7:18">
      <c r="G2903" s="53"/>
      <c r="P2903" s="53"/>
      <c r="R2903" s="53"/>
    </row>
    <row r="2904" spans="7:18">
      <c r="G2904" s="53"/>
      <c r="P2904" s="53"/>
      <c r="R2904" s="53"/>
    </row>
    <row r="2905" spans="7:18">
      <c r="G2905" s="53"/>
      <c r="P2905" s="53"/>
      <c r="R2905" s="53"/>
    </row>
    <row r="2906" spans="7:18">
      <c r="G2906" s="53"/>
      <c r="P2906" s="53"/>
      <c r="R2906" s="53"/>
    </row>
    <row r="2907" spans="7:18">
      <c r="G2907" s="53"/>
      <c r="P2907" s="53"/>
      <c r="R2907" s="53"/>
    </row>
    <row r="2908" spans="7:18">
      <c r="G2908" s="53"/>
      <c r="P2908" s="53"/>
      <c r="R2908" s="53"/>
    </row>
    <row r="2909" spans="7:18">
      <c r="G2909" s="53"/>
      <c r="P2909" s="53"/>
      <c r="R2909" s="53"/>
    </row>
    <row r="2910" spans="7:18">
      <c r="G2910" s="53"/>
      <c r="P2910" s="53"/>
      <c r="R2910" s="53"/>
    </row>
    <row r="2911" spans="7:18">
      <c r="G2911" s="53"/>
      <c r="P2911" s="53"/>
      <c r="R2911" s="53"/>
    </row>
    <row r="2912" spans="7:18">
      <c r="G2912" s="53"/>
      <c r="P2912" s="53"/>
      <c r="R2912" s="53"/>
    </row>
    <row r="2913" spans="7:16">
      <c r="G2913" s="53"/>
      <c r="P2913" s="53"/>
    </row>
    <row r="2914" spans="7:16">
      <c r="G2914" s="53"/>
      <c r="P2914" s="53"/>
    </row>
    <row r="2915" spans="7:16">
      <c r="G2915" s="53"/>
      <c r="P2915" s="53"/>
    </row>
    <row r="2916" spans="7:16">
      <c r="G2916" s="53"/>
      <c r="P2916" s="53"/>
    </row>
    <row r="2917" spans="7:16">
      <c r="G2917" s="53"/>
      <c r="P2917" s="53"/>
    </row>
    <row r="2918" spans="7:16">
      <c r="G2918" s="53"/>
      <c r="P2918" s="53"/>
    </row>
    <row r="2919" spans="7:16">
      <c r="G2919" s="53"/>
      <c r="P2919" s="53"/>
    </row>
    <row r="2920" spans="7:16">
      <c r="G2920" s="53"/>
      <c r="P2920" s="53"/>
    </row>
    <row r="2921" spans="7:16">
      <c r="G2921" s="53"/>
      <c r="P2921" s="53"/>
    </row>
    <row r="2922" spans="7:16">
      <c r="G2922" s="53"/>
      <c r="P2922" s="53"/>
    </row>
    <row r="2923" spans="7:16">
      <c r="G2923" s="53"/>
      <c r="P2923" s="53"/>
    </row>
    <row r="2924" spans="7:16">
      <c r="G2924" s="53"/>
      <c r="P2924" s="53"/>
    </row>
    <row r="2925" spans="7:16">
      <c r="G2925" s="53"/>
      <c r="P2925" s="53"/>
    </row>
    <row r="2926" spans="7:16">
      <c r="G2926" s="53"/>
      <c r="P2926" s="53"/>
    </row>
    <row r="2927" spans="7:16">
      <c r="G2927" s="53"/>
      <c r="P2927" s="53"/>
    </row>
    <row r="2928" spans="7:16">
      <c r="G2928" s="53"/>
      <c r="P2928" s="53"/>
    </row>
    <row r="2929" spans="7:16">
      <c r="G2929" s="53"/>
      <c r="P2929" s="53"/>
    </row>
    <row r="2930" spans="7:16">
      <c r="G2930" s="53"/>
      <c r="P2930" s="53"/>
    </row>
    <row r="2931" spans="7:16">
      <c r="G2931" s="53"/>
      <c r="P2931" s="53"/>
    </row>
    <row r="2932" spans="7:16">
      <c r="G2932" s="53"/>
      <c r="P2932" s="53"/>
    </row>
    <row r="2933" spans="7:16">
      <c r="G2933" s="53"/>
      <c r="P2933" s="53"/>
    </row>
    <row r="2934" spans="7:16">
      <c r="G2934" s="53"/>
      <c r="P2934" s="53"/>
    </row>
    <row r="2935" spans="7:16">
      <c r="G2935" s="53"/>
      <c r="P2935" s="53"/>
    </row>
    <row r="2936" spans="7:16">
      <c r="G2936" s="53"/>
      <c r="P2936" s="53"/>
    </row>
    <row r="2937" spans="7:16">
      <c r="G2937" s="53"/>
      <c r="P2937" s="53"/>
    </row>
    <row r="2938" spans="7:16">
      <c r="G2938" s="53"/>
      <c r="P2938" s="53"/>
    </row>
    <row r="2939" spans="7:16">
      <c r="G2939" s="53"/>
      <c r="P2939" s="53"/>
    </row>
    <row r="2940" spans="7:16">
      <c r="G2940" s="53"/>
      <c r="P2940" s="53"/>
    </row>
    <row r="2941" spans="7:16">
      <c r="G2941" s="53"/>
      <c r="P2941" s="53"/>
    </row>
    <row r="2942" spans="7:16">
      <c r="G2942" s="53"/>
      <c r="P2942" s="53"/>
    </row>
    <row r="2943" spans="7:16">
      <c r="G2943" s="53"/>
      <c r="P2943" s="53"/>
    </row>
    <row r="2944" spans="7:16">
      <c r="G2944" s="53"/>
      <c r="P2944" s="53"/>
    </row>
    <row r="2945" spans="7:16">
      <c r="G2945" s="53"/>
      <c r="P2945" s="53"/>
    </row>
    <row r="2946" spans="7:16">
      <c r="G2946" s="53"/>
      <c r="P2946" s="53"/>
    </row>
    <row r="2947" spans="7:16">
      <c r="G2947" s="53"/>
      <c r="P2947" s="53"/>
    </row>
    <row r="2948" spans="7:16">
      <c r="G2948" s="53"/>
      <c r="P2948" s="53"/>
    </row>
    <row r="2949" spans="7:16">
      <c r="G2949" s="53"/>
      <c r="P2949" s="53"/>
    </row>
    <row r="2950" spans="7:16">
      <c r="G2950" s="53"/>
      <c r="P2950" s="53"/>
    </row>
    <row r="2951" spans="7:16">
      <c r="G2951" s="53"/>
      <c r="P2951" s="53"/>
    </row>
    <row r="2952" spans="7:16">
      <c r="G2952" s="53"/>
      <c r="P2952" s="53"/>
    </row>
    <row r="2953" spans="7:16">
      <c r="G2953" s="53"/>
      <c r="P2953" s="53"/>
    </row>
    <row r="2954" spans="7:16">
      <c r="G2954" s="53"/>
      <c r="P2954" s="53"/>
    </row>
    <row r="2955" spans="7:16">
      <c r="G2955" s="53"/>
      <c r="P2955" s="53"/>
    </row>
    <row r="2956" spans="7:16">
      <c r="G2956" s="53"/>
      <c r="P2956" s="53"/>
    </row>
    <row r="2957" spans="7:16">
      <c r="G2957" s="53"/>
      <c r="P2957" s="53"/>
    </row>
    <row r="2958" spans="7:16">
      <c r="G2958" s="53"/>
      <c r="P2958" s="53"/>
    </row>
    <row r="2959" spans="7:16">
      <c r="G2959" s="53"/>
      <c r="P2959" s="53"/>
    </row>
    <row r="2960" spans="7:16">
      <c r="G2960" s="53"/>
      <c r="P2960" s="53"/>
    </row>
    <row r="2961" spans="7:16">
      <c r="G2961" s="53"/>
      <c r="P2961" s="53"/>
    </row>
    <row r="2962" spans="7:16">
      <c r="G2962" s="53"/>
      <c r="P2962" s="53"/>
    </row>
    <row r="2963" spans="7:16">
      <c r="G2963" s="53"/>
      <c r="P2963" s="53"/>
    </row>
    <row r="2964" spans="7:16">
      <c r="G2964" s="53"/>
      <c r="P2964" s="53"/>
    </row>
    <row r="2965" spans="7:16">
      <c r="G2965" s="53"/>
      <c r="P2965" s="53"/>
    </row>
    <row r="2966" spans="7:16">
      <c r="G2966" s="53"/>
      <c r="P2966" s="53"/>
    </row>
    <row r="2967" spans="7:16">
      <c r="G2967" s="53"/>
      <c r="P2967" s="53"/>
    </row>
    <row r="2968" spans="7:16">
      <c r="G2968" s="53"/>
      <c r="P2968" s="53"/>
    </row>
    <row r="2969" spans="7:16">
      <c r="G2969" s="53"/>
      <c r="P2969" s="53"/>
    </row>
    <row r="2970" spans="7:16">
      <c r="G2970" s="53"/>
      <c r="P2970" s="53"/>
    </row>
    <row r="2971" spans="7:16">
      <c r="G2971" s="53"/>
      <c r="P2971" s="53"/>
    </row>
    <row r="2972" spans="7:16">
      <c r="G2972" s="53"/>
      <c r="P2972" s="53"/>
    </row>
    <row r="2973" spans="7:16">
      <c r="G2973" s="53"/>
      <c r="P2973" s="53"/>
    </row>
    <row r="2974" spans="7:16">
      <c r="G2974" s="53"/>
      <c r="P2974" s="53"/>
    </row>
    <row r="2975" spans="7:16">
      <c r="G2975" s="53"/>
      <c r="P2975" s="53"/>
    </row>
    <row r="2976" spans="7:16">
      <c r="G2976" s="53"/>
      <c r="P2976" s="53"/>
    </row>
    <row r="2977" spans="7:16">
      <c r="G2977" s="53"/>
      <c r="P2977" s="53"/>
    </row>
    <row r="2978" spans="7:16">
      <c r="G2978" s="53"/>
      <c r="P2978" s="53"/>
    </row>
    <row r="2979" spans="7:16">
      <c r="G2979" s="53"/>
      <c r="P2979" s="53"/>
    </row>
    <row r="2980" spans="7:16">
      <c r="G2980" s="53"/>
      <c r="P2980" s="53"/>
    </row>
    <row r="2981" spans="7:16">
      <c r="G2981" s="53"/>
      <c r="P2981" s="53"/>
    </row>
    <row r="2982" spans="7:16">
      <c r="G2982" s="53"/>
      <c r="P2982" s="53"/>
    </row>
    <row r="2983" spans="7:16">
      <c r="G2983" s="53"/>
      <c r="P2983" s="53"/>
    </row>
    <row r="2984" spans="7:16">
      <c r="G2984" s="53"/>
      <c r="P2984" s="53"/>
    </row>
    <row r="2985" spans="7:16">
      <c r="G2985" s="53"/>
      <c r="P2985" s="53"/>
    </row>
    <row r="2986" spans="7:16">
      <c r="G2986" s="53"/>
      <c r="P2986" s="53"/>
    </row>
    <row r="2987" spans="7:16">
      <c r="G2987" s="53"/>
      <c r="P2987" s="53"/>
    </row>
    <row r="2988" spans="7:16">
      <c r="G2988" s="53"/>
      <c r="P2988" s="53"/>
    </row>
    <row r="2989" spans="7:16">
      <c r="G2989" s="53"/>
      <c r="P2989" s="53"/>
    </row>
    <row r="2990" spans="7:16">
      <c r="G2990" s="53"/>
      <c r="P2990" s="53"/>
    </row>
    <row r="2991" spans="7:16">
      <c r="G2991" s="53"/>
      <c r="P2991" s="53"/>
    </row>
    <row r="2992" spans="7:16">
      <c r="G2992" s="53"/>
      <c r="P2992" s="53"/>
    </row>
    <row r="2993" spans="7:16">
      <c r="G2993" s="53"/>
      <c r="P2993" s="53"/>
    </row>
    <row r="2994" spans="7:16">
      <c r="G2994" s="53"/>
      <c r="P2994" s="53"/>
    </row>
    <row r="2995" spans="7:16">
      <c r="G2995" s="53"/>
      <c r="P2995" s="53"/>
    </row>
    <row r="2996" spans="7:16">
      <c r="G2996" s="53"/>
      <c r="P2996" s="53"/>
    </row>
    <row r="2997" spans="7:16">
      <c r="G2997" s="53"/>
      <c r="P2997" s="53"/>
    </row>
    <row r="2998" spans="7:16">
      <c r="G2998" s="53"/>
      <c r="P2998" s="53"/>
    </row>
    <row r="2999" spans="7:16">
      <c r="G2999" s="53"/>
      <c r="P2999" s="53"/>
    </row>
    <row r="3000" spans="7:16">
      <c r="G3000" s="53"/>
      <c r="P3000" s="53"/>
    </row>
    <row r="3001" spans="7:16">
      <c r="G3001" s="53"/>
      <c r="P3001" s="53"/>
    </row>
    <row r="3002" spans="7:16">
      <c r="G3002" s="53"/>
      <c r="P3002" s="53"/>
    </row>
    <row r="3003" spans="7:16">
      <c r="G3003" s="53"/>
      <c r="P3003" s="53"/>
    </row>
    <row r="3004" spans="7:16">
      <c r="G3004" s="53"/>
      <c r="P3004" s="53"/>
    </row>
    <row r="3005" spans="7:16">
      <c r="G3005" s="53"/>
      <c r="P3005" s="53"/>
    </row>
    <row r="3006" spans="7:16">
      <c r="G3006" s="53"/>
      <c r="P3006" s="53"/>
    </row>
    <row r="3007" spans="7:16">
      <c r="G3007" s="53"/>
      <c r="P3007" s="53"/>
    </row>
    <row r="3008" spans="7:16">
      <c r="G3008" s="53"/>
      <c r="P3008" s="53"/>
    </row>
    <row r="3009" spans="7:16">
      <c r="G3009" s="53"/>
      <c r="P3009" s="53"/>
    </row>
    <row r="3010" spans="7:16">
      <c r="G3010" s="53"/>
      <c r="P3010" s="53"/>
    </row>
    <row r="3011" spans="7:16">
      <c r="G3011" s="53"/>
      <c r="P3011" s="53"/>
    </row>
    <row r="3012" spans="7:16">
      <c r="G3012" s="53"/>
      <c r="P3012" s="53"/>
    </row>
    <row r="3013" spans="7:16">
      <c r="G3013" s="53"/>
      <c r="P3013" s="53"/>
    </row>
    <row r="3014" spans="7:16">
      <c r="G3014" s="53"/>
      <c r="P3014" s="53"/>
    </row>
    <row r="3015" spans="7:16">
      <c r="G3015" s="53"/>
      <c r="P3015" s="53"/>
    </row>
    <row r="3016" spans="7:16">
      <c r="G3016" s="53"/>
      <c r="P3016" s="53"/>
    </row>
    <row r="3017" spans="7:16">
      <c r="G3017" s="53"/>
      <c r="P3017" s="53"/>
    </row>
    <row r="3018" spans="7:16">
      <c r="G3018" s="53"/>
      <c r="P3018" s="53"/>
    </row>
    <row r="3019" spans="7:16">
      <c r="G3019" s="53"/>
      <c r="P3019" s="53"/>
    </row>
    <row r="3020" spans="7:16">
      <c r="G3020" s="53"/>
      <c r="P3020" s="53"/>
    </row>
    <row r="3021" spans="7:16">
      <c r="G3021" s="53"/>
      <c r="P3021" s="53"/>
    </row>
    <row r="3022" spans="7:16">
      <c r="G3022" s="53"/>
      <c r="P3022" s="53"/>
    </row>
    <row r="3023" spans="7:16">
      <c r="G3023" s="53"/>
      <c r="P3023" s="53"/>
    </row>
    <row r="3024" spans="7:16">
      <c r="G3024" s="53"/>
      <c r="P3024" s="53"/>
    </row>
    <row r="3025" spans="7:16">
      <c r="G3025" s="53"/>
      <c r="P3025" s="53"/>
    </row>
    <row r="3026" spans="7:16">
      <c r="G3026" s="53"/>
      <c r="P3026" s="53"/>
    </row>
    <row r="3027" spans="7:16">
      <c r="G3027" s="53"/>
      <c r="P3027" s="53"/>
    </row>
    <row r="3028" spans="7:16">
      <c r="G3028" s="53"/>
      <c r="P3028" s="53"/>
    </row>
    <row r="3029" spans="7:16">
      <c r="G3029" s="53"/>
      <c r="P3029" s="53"/>
    </row>
    <row r="3030" spans="7:16">
      <c r="G3030" s="53"/>
      <c r="P3030" s="53"/>
    </row>
    <row r="3031" spans="7:16">
      <c r="G3031" s="53"/>
      <c r="P3031" s="53"/>
    </row>
    <row r="3032" spans="7:16">
      <c r="G3032" s="53"/>
      <c r="P3032" s="53"/>
    </row>
    <row r="3033" spans="7:16">
      <c r="G3033" s="53"/>
      <c r="P3033" s="53"/>
    </row>
    <row r="3034" spans="7:16">
      <c r="G3034" s="53"/>
      <c r="P3034" s="53"/>
    </row>
    <row r="3035" spans="7:16">
      <c r="G3035" s="53"/>
      <c r="P3035" s="53"/>
    </row>
    <row r="3036" spans="7:16">
      <c r="G3036" s="53"/>
      <c r="P3036" s="53"/>
    </row>
    <row r="3037" spans="7:16">
      <c r="G3037" s="53"/>
      <c r="P3037" s="53"/>
    </row>
    <row r="3038" spans="7:16">
      <c r="G3038" s="53"/>
      <c r="P3038" s="53"/>
    </row>
    <row r="3039" spans="7:16">
      <c r="G3039" s="53"/>
      <c r="P3039" s="53"/>
    </row>
    <row r="3040" spans="7:16">
      <c r="G3040" s="53"/>
      <c r="P3040" s="53"/>
    </row>
    <row r="3041" spans="7:16">
      <c r="G3041" s="53"/>
      <c r="P3041" s="53"/>
    </row>
    <row r="3042" spans="7:16">
      <c r="G3042" s="53"/>
      <c r="P3042" s="53"/>
    </row>
    <row r="3043" spans="7:16">
      <c r="G3043" s="53"/>
      <c r="P3043" s="53"/>
    </row>
    <row r="3044" spans="7:16">
      <c r="G3044" s="53"/>
      <c r="P3044" s="53"/>
    </row>
    <row r="3045" spans="7:16">
      <c r="G3045" s="53"/>
      <c r="P3045" s="53"/>
    </row>
    <row r="3046" spans="7:16">
      <c r="G3046" s="53"/>
      <c r="P3046" s="53"/>
    </row>
    <row r="3047" spans="7:16">
      <c r="G3047" s="53"/>
      <c r="P3047" s="53"/>
    </row>
    <row r="3048" spans="7:16">
      <c r="G3048" s="53"/>
      <c r="P3048" s="53"/>
    </row>
    <row r="3049" spans="7:16">
      <c r="G3049" s="53"/>
      <c r="P3049" s="53"/>
    </row>
    <row r="3050" spans="7:16">
      <c r="G3050" s="53"/>
      <c r="P3050" s="53"/>
    </row>
    <row r="3051" spans="7:16">
      <c r="G3051" s="53"/>
      <c r="P3051" s="53"/>
    </row>
    <row r="3052" spans="7:16">
      <c r="G3052" s="53"/>
      <c r="P3052" s="53"/>
    </row>
    <row r="3053" spans="7:16">
      <c r="G3053" s="53"/>
      <c r="P3053" s="53"/>
    </row>
    <row r="3054" spans="7:16">
      <c r="G3054" s="53"/>
      <c r="P3054" s="53"/>
    </row>
    <row r="3055" spans="7:16">
      <c r="G3055" s="53"/>
      <c r="P3055" s="53"/>
    </row>
    <row r="3056" spans="7:16">
      <c r="G3056" s="53"/>
      <c r="P3056" s="53"/>
    </row>
    <row r="3057" spans="7:16">
      <c r="G3057" s="53"/>
      <c r="P3057" s="53"/>
    </row>
    <row r="3058" spans="7:16">
      <c r="G3058" s="53"/>
      <c r="P3058" s="53"/>
    </row>
    <row r="3059" spans="7:16">
      <c r="G3059" s="53"/>
      <c r="P3059" s="53"/>
    </row>
    <row r="3060" spans="7:16">
      <c r="G3060" s="53"/>
      <c r="P3060" s="53"/>
    </row>
    <row r="3061" spans="7:16">
      <c r="G3061" s="53"/>
      <c r="P3061" s="53"/>
    </row>
    <row r="3062" spans="7:16">
      <c r="G3062" s="53"/>
      <c r="P3062" s="53"/>
    </row>
    <row r="3063" spans="7:16">
      <c r="G3063" s="53"/>
      <c r="P3063" s="53"/>
    </row>
    <row r="3064" spans="7:16">
      <c r="G3064" s="53"/>
      <c r="P3064" s="53"/>
    </row>
    <row r="3065" spans="7:16">
      <c r="G3065" s="53"/>
      <c r="P3065" s="53"/>
    </row>
    <row r="3066" spans="7:16">
      <c r="G3066" s="53"/>
      <c r="P3066" s="53"/>
    </row>
    <row r="3067" spans="7:16">
      <c r="G3067" s="53"/>
      <c r="P3067" s="53"/>
    </row>
    <row r="3068" spans="7:16">
      <c r="G3068" s="53"/>
      <c r="P3068" s="53"/>
    </row>
    <row r="3069" spans="7:16">
      <c r="G3069" s="53"/>
      <c r="P3069" s="53"/>
    </row>
    <row r="3070" spans="7:16">
      <c r="G3070" s="53"/>
      <c r="P3070" s="53"/>
    </row>
    <row r="3071" spans="7:16">
      <c r="G3071" s="53"/>
      <c r="P3071" s="53"/>
    </row>
    <row r="3072" spans="7:16">
      <c r="G3072" s="53"/>
      <c r="P3072" s="53"/>
    </row>
    <row r="3073" spans="7:16">
      <c r="G3073" s="53"/>
      <c r="P3073" s="53"/>
    </row>
    <row r="3074" spans="7:16">
      <c r="G3074" s="53"/>
      <c r="P3074" s="53"/>
    </row>
    <row r="3075" spans="7:16">
      <c r="G3075" s="53"/>
      <c r="P3075" s="53"/>
    </row>
    <row r="3076" spans="7:16">
      <c r="G3076" s="53"/>
      <c r="P3076" s="53"/>
    </row>
    <row r="3077" spans="7:16">
      <c r="G3077" s="53"/>
      <c r="P3077" s="53"/>
    </row>
    <row r="3078" spans="7:16">
      <c r="G3078" s="53"/>
      <c r="P3078" s="53"/>
    </row>
    <row r="3079" spans="7:16">
      <c r="G3079" s="53"/>
      <c r="P3079" s="53"/>
    </row>
    <row r="3080" spans="7:16">
      <c r="G3080" s="53"/>
      <c r="P3080" s="53"/>
    </row>
    <row r="3081" spans="7:16">
      <c r="G3081" s="53"/>
      <c r="P3081" s="53"/>
    </row>
    <row r="3082" spans="7:16">
      <c r="G3082" s="53"/>
      <c r="P3082" s="53"/>
    </row>
    <row r="3083" spans="7:16">
      <c r="G3083" s="53"/>
      <c r="P3083" s="53"/>
    </row>
    <row r="3084" spans="7:16">
      <c r="G3084" s="53"/>
      <c r="P3084" s="53"/>
    </row>
    <row r="3085" spans="7:16">
      <c r="G3085" s="53"/>
      <c r="P3085" s="53"/>
    </row>
    <row r="3086" spans="7:16">
      <c r="G3086" s="53"/>
      <c r="P3086" s="53"/>
    </row>
    <row r="3087" spans="7:16">
      <c r="G3087" s="53"/>
      <c r="P3087" s="53"/>
    </row>
    <row r="3088" spans="7:16">
      <c r="G3088" s="53"/>
      <c r="P3088" s="53"/>
    </row>
    <row r="3089" spans="7:16">
      <c r="G3089" s="53"/>
      <c r="P3089" s="53"/>
    </row>
    <row r="3090" spans="7:16">
      <c r="G3090" s="53"/>
      <c r="P3090" s="53"/>
    </row>
    <row r="3091" spans="7:16">
      <c r="G3091" s="53"/>
      <c r="P3091" s="53"/>
    </row>
    <row r="3092" spans="7:16">
      <c r="G3092" s="53"/>
      <c r="P3092" s="53"/>
    </row>
    <row r="3093" spans="7:16">
      <c r="G3093" s="53"/>
      <c r="P3093" s="53"/>
    </row>
    <row r="3094" spans="7:16">
      <c r="G3094" s="53"/>
      <c r="P3094" s="53"/>
    </row>
    <row r="3095" spans="7:16">
      <c r="G3095" s="53"/>
      <c r="P3095" s="53"/>
    </row>
    <row r="3096" spans="7:16">
      <c r="G3096" s="53"/>
      <c r="P3096" s="53"/>
    </row>
    <row r="3097" spans="7:16">
      <c r="G3097" s="53"/>
      <c r="P3097" s="53"/>
    </row>
    <row r="3098" spans="7:16">
      <c r="G3098" s="53"/>
      <c r="P3098" s="53"/>
    </row>
    <row r="3099" spans="7:16">
      <c r="G3099" s="53"/>
      <c r="P3099" s="53"/>
    </row>
    <row r="3100" spans="7:16">
      <c r="G3100" s="53"/>
      <c r="P3100" s="53"/>
    </row>
    <row r="3101" spans="7:16">
      <c r="G3101" s="53"/>
      <c r="P3101" s="53"/>
    </row>
    <row r="3102" spans="7:16">
      <c r="G3102" s="53"/>
      <c r="P3102" s="53"/>
    </row>
    <row r="3103" spans="7:16">
      <c r="G3103" s="53"/>
      <c r="P3103" s="53"/>
    </row>
    <row r="3104" spans="7:16">
      <c r="G3104" s="53"/>
      <c r="P3104" s="53"/>
    </row>
    <row r="3105" spans="7:16">
      <c r="G3105" s="53"/>
      <c r="P3105" s="53"/>
    </row>
    <row r="3106" spans="7:16">
      <c r="G3106" s="53"/>
      <c r="P3106" s="53"/>
    </row>
    <row r="3107" spans="7:16">
      <c r="G3107" s="53"/>
      <c r="P3107" s="53"/>
    </row>
    <row r="3108" spans="7:16">
      <c r="G3108" s="53"/>
      <c r="P3108" s="53"/>
    </row>
    <row r="3109" spans="7:16">
      <c r="G3109" s="53"/>
      <c r="P3109" s="53"/>
    </row>
    <row r="3110" spans="7:16">
      <c r="G3110" s="53"/>
      <c r="P3110" s="53"/>
    </row>
    <row r="3111" spans="7:16">
      <c r="G3111" s="53"/>
      <c r="P3111" s="53"/>
    </row>
    <row r="3112" spans="7:16">
      <c r="G3112" s="53"/>
      <c r="P3112" s="53"/>
    </row>
    <row r="3113" spans="7:16">
      <c r="G3113" s="53"/>
      <c r="P3113" s="53"/>
    </row>
    <row r="3114" spans="7:16">
      <c r="G3114" s="53"/>
      <c r="P3114" s="53"/>
    </row>
    <row r="3115" spans="7:16">
      <c r="G3115" s="53"/>
      <c r="P3115" s="53"/>
    </row>
    <row r="3116" spans="7:16">
      <c r="G3116" s="53"/>
      <c r="P3116" s="53"/>
    </row>
    <row r="3117" spans="7:16">
      <c r="G3117" s="53"/>
      <c r="P3117" s="53"/>
    </row>
    <row r="3118" spans="7:16">
      <c r="G3118" s="53"/>
      <c r="P3118" s="53"/>
    </row>
    <row r="3119" spans="7:16">
      <c r="G3119" s="53"/>
      <c r="P3119" s="53"/>
    </row>
    <row r="3120" spans="7:16">
      <c r="G3120" s="53"/>
      <c r="P3120" s="53"/>
    </row>
    <row r="3121" spans="7:16">
      <c r="G3121" s="53"/>
      <c r="P3121" s="53"/>
    </row>
    <row r="3122" spans="7:16">
      <c r="G3122" s="53"/>
      <c r="P3122" s="53"/>
    </row>
    <row r="3123" spans="7:16">
      <c r="G3123" s="53"/>
      <c r="P3123" s="53"/>
    </row>
    <row r="3124" spans="7:16">
      <c r="G3124" s="53"/>
      <c r="P3124" s="53"/>
    </row>
    <row r="3125" spans="7:16">
      <c r="G3125" s="53"/>
      <c r="P3125" s="53"/>
    </row>
    <row r="3126" spans="7:16">
      <c r="G3126" s="53"/>
      <c r="P3126" s="53"/>
    </row>
    <row r="3127" spans="7:16">
      <c r="G3127" s="53"/>
      <c r="P3127" s="53"/>
    </row>
    <row r="3128" spans="7:16">
      <c r="G3128" s="53"/>
      <c r="P3128" s="53"/>
    </row>
    <row r="3129" spans="7:16">
      <c r="G3129" s="53"/>
      <c r="P3129" s="53"/>
    </row>
    <row r="3130" spans="7:16">
      <c r="G3130" s="53"/>
      <c r="P3130" s="53"/>
    </row>
    <row r="3131" spans="7:16">
      <c r="G3131" s="53"/>
      <c r="P3131" s="53"/>
    </row>
    <row r="3132" spans="7:16">
      <c r="G3132" s="53"/>
      <c r="P3132" s="53"/>
    </row>
    <row r="3133" spans="7:16">
      <c r="G3133" s="53"/>
      <c r="P3133" s="53"/>
    </row>
    <row r="3134" spans="7:16">
      <c r="G3134" s="53"/>
      <c r="P3134" s="53"/>
    </row>
    <row r="3135" spans="7:16">
      <c r="G3135" s="53"/>
      <c r="P3135" s="53"/>
    </row>
    <row r="3136" spans="7:16">
      <c r="G3136" s="53"/>
      <c r="P3136" s="53"/>
    </row>
    <row r="3137" spans="7:16">
      <c r="G3137" s="53"/>
      <c r="P3137" s="53"/>
    </row>
    <row r="3138" spans="7:16">
      <c r="G3138" s="53"/>
      <c r="P3138" s="53"/>
    </row>
    <row r="3139" spans="7:16">
      <c r="G3139" s="53"/>
      <c r="P3139" s="53"/>
    </row>
    <row r="3140" spans="7:16">
      <c r="G3140" s="53"/>
      <c r="P3140" s="53"/>
    </row>
    <row r="3141" spans="7:16">
      <c r="G3141" s="53"/>
      <c r="P3141" s="53"/>
    </row>
    <row r="3142" spans="7:16">
      <c r="G3142" s="53"/>
      <c r="P3142" s="53"/>
    </row>
    <row r="3143" spans="7:16">
      <c r="G3143" s="53"/>
      <c r="P3143" s="53"/>
    </row>
    <row r="3144" spans="7:16">
      <c r="G3144" s="53"/>
      <c r="P3144" s="53"/>
    </row>
    <row r="3145" spans="7:16">
      <c r="G3145" s="53"/>
      <c r="P3145" s="53"/>
    </row>
    <row r="3146" spans="7:16">
      <c r="G3146" s="53"/>
      <c r="P3146" s="53"/>
    </row>
    <row r="3147" spans="7:16">
      <c r="G3147" s="53"/>
      <c r="P3147" s="53"/>
    </row>
    <row r="3148" spans="7:16">
      <c r="G3148" s="53"/>
      <c r="P3148" s="53"/>
    </row>
    <row r="3149" spans="7:16">
      <c r="G3149" s="53"/>
      <c r="P3149" s="53"/>
    </row>
    <row r="3150" spans="7:16">
      <c r="G3150" s="53"/>
      <c r="P3150" s="53"/>
    </row>
    <row r="3151" spans="7:16">
      <c r="G3151" s="53"/>
      <c r="P3151" s="53"/>
    </row>
    <row r="3152" spans="7:16">
      <c r="G3152" s="53"/>
      <c r="P3152" s="53"/>
    </row>
    <row r="3153" spans="7:16">
      <c r="G3153" s="53"/>
      <c r="P3153" s="53"/>
    </row>
    <row r="3154" spans="7:16">
      <c r="G3154" s="53"/>
      <c r="P3154" s="53"/>
    </row>
    <row r="3155" spans="7:16">
      <c r="G3155" s="53"/>
      <c r="P3155" s="53"/>
    </row>
    <row r="3156" spans="7:16">
      <c r="G3156" s="53"/>
      <c r="P3156" s="53"/>
    </row>
    <row r="3157" spans="7:16">
      <c r="G3157" s="53"/>
      <c r="P3157" s="53"/>
    </row>
    <row r="3158" spans="7:16">
      <c r="G3158" s="53"/>
      <c r="P3158" s="53"/>
    </row>
    <row r="3159" spans="7:16">
      <c r="G3159" s="53"/>
      <c r="P3159" s="53"/>
    </row>
    <row r="3160" spans="7:16">
      <c r="G3160" s="53"/>
      <c r="P3160" s="53"/>
    </row>
    <row r="3161" spans="7:16">
      <c r="G3161" s="53"/>
      <c r="P3161" s="53"/>
    </row>
    <row r="3162" spans="7:16">
      <c r="G3162" s="53"/>
      <c r="P3162" s="53"/>
    </row>
    <row r="3163" spans="7:16">
      <c r="G3163" s="53"/>
      <c r="P3163" s="53"/>
    </row>
    <row r="3164" spans="7:16">
      <c r="G3164" s="53"/>
      <c r="P3164" s="53"/>
    </row>
    <row r="3165" spans="7:16">
      <c r="G3165" s="53"/>
      <c r="P3165" s="53"/>
    </row>
    <row r="3166" spans="7:16">
      <c r="G3166" s="53"/>
      <c r="P3166" s="53"/>
    </row>
    <row r="3167" spans="7:16">
      <c r="G3167" s="53"/>
      <c r="P3167" s="53"/>
    </row>
    <row r="3168" spans="7:16">
      <c r="G3168" s="53"/>
      <c r="P3168" s="53"/>
    </row>
    <row r="3169" spans="7:16">
      <c r="G3169" s="53"/>
      <c r="P3169" s="53"/>
    </row>
    <row r="3170" spans="7:16">
      <c r="G3170" s="53"/>
      <c r="P3170" s="53"/>
    </row>
    <row r="3171" spans="7:16">
      <c r="G3171" s="53"/>
      <c r="P3171" s="53"/>
    </row>
    <row r="3172" spans="7:16">
      <c r="G3172" s="53"/>
      <c r="P3172" s="53"/>
    </row>
    <row r="3173" spans="7:16">
      <c r="G3173" s="53"/>
      <c r="P3173" s="53"/>
    </row>
    <row r="3174" spans="7:16">
      <c r="G3174" s="53"/>
      <c r="P3174" s="53"/>
    </row>
    <row r="3175" spans="7:16">
      <c r="G3175" s="53"/>
      <c r="P3175" s="53"/>
    </row>
    <row r="3176" spans="7:16">
      <c r="G3176" s="53"/>
      <c r="P3176" s="53"/>
    </row>
    <row r="3177" spans="7:16">
      <c r="G3177" s="53"/>
      <c r="P3177" s="53"/>
    </row>
    <row r="3178" spans="7:16">
      <c r="G3178" s="53"/>
      <c r="P3178" s="53"/>
    </row>
    <row r="3179" spans="7:16">
      <c r="G3179" s="53"/>
      <c r="P3179" s="53"/>
    </row>
    <row r="3180" spans="7:16">
      <c r="G3180" s="53"/>
      <c r="P3180" s="53"/>
    </row>
    <row r="3181" spans="7:16">
      <c r="G3181" s="53"/>
      <c r="P3181" s="53"/>
    </row>
    <row r="3182" spans="7:16">
      <c r="G3182" s="53"/>
      <c r="P3182" s="53"/>
    </row>
    <row r="3183" spans="7:16">
      <c r="G3183" s="53"/>
      <c r="P3183" s="53"/>
    </row>
    <row r="3184" spans="7:16">
      <c r="G3184" s="53"/>
      <c r="P3184" s="53"/>
    </row>
    <row r="3185" spans="7:16">
      <c r="G3185" s="53"/>
      <c r="P3185" s="53"/>
    </row>
    <row r="3186" spans="7:16">
      <c r="G3186" s="53"/>
      <c r="P3186" s="53"/>
    </row>
    <row r="3187" spans="7:16">
      <c r="G3187" s="53"/>
      <c r="P3187" s="53"/>
    </row>
    <row r="3188" spans="7:16">
      <c r="G3188" s="53"/>
      <c r="P3188" s="53"/>
    </row>
    <row r="3189" spans="7:16">
      <c r="G3189" s="53"/>
      <c r="P3189" s="53"/>
    </row>
    <row r="3190" spans="7:16">
      <c r="G3190" s="53"/>
      <c r="P3190" s="53"/>
    </row>
    <row r="3191" spans="7:16">
      <c r="G3191" s="53"/>
      <c r="P3191" s="53"/>
    </row>
    <row r="3192" spans="7:16">
      <c r="G3192" s="53"/>
      <c r="P3192" s="53"/>
    </row>
    <row r="3193" spans="7:16">
      <c r="G3193" s="53"/>
      <c r="P3193" s="53"/>
    </row>
    <row r="3194" spans="7:16">
      <c r="G3194" s="53"/>
      <c r="P3194" s="53"/>
    </row>
    <row r="3195" spans="7:16">
      <c r="G3195" s="53"/>
      <c r="P3195" s="53"/>
    </row>
    <row r="3196" spans="7:16">
      <c r="G3196" s="53"/>
      <c r="P3196" s="53"/>
    </row>
    <row r="3197" spans="7:16">
      <c r="G3197" s="53"/>
      <c r="P3197" s="53"/>
    </row>
    <row r="3198" spans="7:16">
      <c r="G3198" s="53"/>
      <c r="P3198" s="53"/>
    </row>
    <row r="3199" spans="7:16">
      <c r="G3199" s="53"/>
      <c r="P3199" s="53"/>
    </row>
    <row r="3200" spans="7:16">
      <c r="G3200" s="53"/>
      <c r="P3200" s="53"/>
    </row>
    <row r="3201" spans="7:16">
      <c r="G3201" s="53"/>
      <c r="P3201" s="53"/>
    </row>
    <row r="3202" spans="7:16">
      <c r="G3202" s="53"/>
      <c r="P3202" s="53"/>
    </row>
    <row r="3203" spans="7:16">
      <c r="G3203" s="53"/>
      <c r="P3203" s="53"/>
    </row>
    <row r="3204" spans="7:16">
      <c r="G3204" s="53"/>
      <c r="P3204" s="53"/>
    </row>
    <row r="3205" spans="7:16">
      <c r="G3205" s="53"/>
      <c r="P3205" s="53"/>
    </row>
    <row r="3206" spans="7:16">
      <c r="G3206" s="53"/>
      <c r="P3206" s="53"/>
    </row>
    <row r="3207" spans="7:16">
      <c r="G3207" s="53"/>
      <c r="P3207" s="53"/>
    </row>
    <row r="3208" spans="7:16">
      <c r="G3208" s="53"/>
      <c r="P3208" s="53"/>
    </row>
    <row r="3209" spans="7:16">
      <c r="G3209" s="53"/>
      <c r="P3209" s="53"/>
    </row>
    <row r="3210" spans="7:16">
      <c r="G3210" s="53"/>
      <c r="P3210" s="53"/>
    </row>
    <row r="3211" spans="7:16">
      <c r="G3211" s="53"/>
      <c r="P3211" s="53"/>
    </row>
    <row r="3212" spans="7:16">
      <c r="G3212" s="53"/>
      <c r="P3212" s="53"/>
    </row>
    <row r="3213" spans="7:16">
      <c r="G3213" s="53"/>
      <c r="P3213" s="53"/>
    </row>
    <row r="3214" spans="7:16">
      <c r="G3214" s="53"/>
      <c r="P3214" s="53"/>
    </row>
    <row r="3215" spans="7:16">
      <c r="G3215" s="53"/>
      <c r="P3215" s="53"/>
    </row>
    <row r="3216" spans="7:16">
      <c r="G3216" s="53"/>
      <c r="P3216" s="53"/>
    </row>
    <row r="3217" spans="7:16">
      <c r="G3217" s="53"/>
      <c r="P3217" s="53"/>
    </row>
    <row r="3218" spans="7:16">
      <c r="G3218" s="53"/>
      <c r="P3218" s="53"/>
    </row>
    <row r="3219" spans="7:16">
      <c r="G3219" s="53"/>
      <c r="P3219" s="53"/>
    </row>
    <row r="3220" spans="7:16">
      <c r="G3220" s="53"/>
      <c r="P3220" s="53"/>
    </row>
    <row r="3221" spans="7:16">
      <c r="G3221" s="53"/>
      <c r="P3221" s="53"/>
    </row>
    <row r="3222" spans="7:16">
      <c r="G3222" s="53"/>
      <c r="P3222" s="53"/>
    </row>
    <row r="3223" spans="7:16">
      <c r="G3223" s="53"/>
      <c r="P3223" s="53"/>
    </row>
    <row r="3224" spans="7:16">
      <c r="G3224" s="53"/>
      <c r="P3224" s="53"/>
    </row>
    <row r="3225" spans="7:16">
      <c r="G3225" s="53"/>
      <c r="P3225" s="53"/>
    </row>
    <row r="3226" spans="7:16">
      <c r="G3226" s="53"/>
      <c r="P3226" s="53"/>
    </row>
    <row r="3227" spans="7:16">
      <c r="G3227" s="53"/>
      <c r="P3227" s="53"/>
    </row>
    <row r="3228" spans="7:16">
      <c r="G3228" s="53"/>
      <c r="P3228" s="53"/>
    </row>
    <row r="3229" spans="7:16">
      <c r="G3229" s="53"/>
      <c r="P3229" s="53"/>
    </row>
    <row r="3230" spans="7:16">
      <c r="G3230" s="53"/>
      <c r="P3230" s="53"/>
    </row>
    <row r="3231" spans="7:16">
      <c r="G3231" s="53"/>
      <c r="P3231" s="53"/>
    </row>
    <row r="3232" spans="7:16">
      <c r="G3232" s="53"/>
      <c r="P3232" s="53"/>
    </row>
    <row r="3233" spans="7:16">
      <c r="G3233" s="53"/>
      <c r="P3233" s="53"/>
    </row>
    <row r="3234" spans="7:16">
      <c r="G3234" s="53"/>
      <c r="P3234" s="53"/>
    </row>
    <row r="3235" spans="7:16">
      <c r="G3235" s="53"/>
      <c r="P3235" s="53"/>
    </row>
    <row r="3236" spans="7:16">
      <c r="G3236" s="53"/>
      <c r="P3236" s="53"/>
    </row>
    <row r="3237" spans="7:16">
      <c r="G3237" s="53"/>
      <c r="P3237" s="53"/>
    </row>
    <row r="3238" spans="7:16">
      <c r="G3238" s="53"/>
      <c r="P3238" s="53"/>
    </row>
    <row r="3239" spans="7:16">
      <c r="G3239" s="53"/>
      <c r="P3239" s="53"/>
    </row>
    <row r="3240" spans="7:16">
      <c r="G3240" s="53"/>
      <c r="P3240" s="53"/>
    </row>
    <row r="3241" spans="7:16">
      <c r="G3241" s="53"/>
      <c r="P3241" s="53"/>
    </row>
    <row r="3242" spans="7:16">
      <c r="G3242" s="53"/>
      <c r="P3242" s="53"/>
    </row>
    <row r="3243" spans="7:16">
      <c r="G3243" s="53"/>
      <c r="P3243" s="53"/>
    </row>
    <row r="3244" spans="7:16">
      <c r="G3244" s="53"/>
      <c r="P3244" s="53"/>
    </row>
    <row r="3245" spans="7:16">
      <c r="G3245" s="53"/>
      <c r="P3245" s="53"/>
    </row>
    <row r="3246" spans="7:16">
      <c r="G3246" s="53"/>
      <c r="P3246" s="53"/>
    </row>
    <row r="3247" spans="7:16">
      <c r="G3247" s="53"/>
      <c r="P3247" s="53"/>
    </row>
    <row r="3248" spans="7:16">
      <c r="G3248" s="53"/>
      <c r="P3248" s="53"/>
    </row>
    <row r="3249" spans="7:16">
      <c r="G3249" s="53"/>
      <c r="P3249" s="53"/>
    </row>
    <row r="3250" spans="7:16">
      <c r="G3250" s="53"/>
      <c r="P3250" s="53"/>
    </row>
    <row r="3251" spans="7:16">
      <c r="G3251" s="53"/>
      <c r="P3251" s="53"/>
    </row>
    <row r="3252" spans="7:16">
      <c r="G3252" s="53"/>
      <c r="P3252" s="53"/>
    </row>
    <row r="3253" spans="7:16">
      <c r="G3253" s="53"/>
      <c r="P3253" s="53"/>
    </row>
    <row r="3254" spans="7:16">
      <c r="G3254" s="53"/>
      <c r="P3254" s="53"/>
    </row>
    <row r="3255" spans="7:16">
      <c r="G3255" s="53"/>
      <c r="P3255" s="53"/>
    </row>
    <row r="3256" spans="7:16">
      <c r="G3256" s="53"/>
      <c r="P3256" s="53"/>
    </row>
    <row r="3257" spans="7:16">
      <c r="G3257" s="53"/>
      <c r="P3257" s="53"/>
    </row>
    <row r="3258" spans="7:16">
      <c r="G3258" s="53"/>
      <c r="P3258" s="53"/>
    </row>
    <row r="3259" spans="7:16">
      <c r="G3259" s="53"/>
      <c r="P3259" s="53"/>
    </row>
    <row r="3260" spans="7:16">
      <c r="G3260" s="53"/>
      <c r="P3260" s="53"/>
    </row>
    <row r="3261" spans="7:16">
      <c r="G3261" s="53"/>
      <c r="P3261" s="53"/>
    </row>
    <row r="3262" spans="7:16">
      <c r="G3262" s="53"/>
      <c r="P3262" s="53"/>
    </row>
    <row r="3263" spans="7:16">
      <c r="G3263" s="53"/>
      <c r="P3263" s="53"/>
    </row>
    <row r="3264" spans="7:16">
      <c r="G3264" s="53"/>
      <c r="P3264" s="53"/>
    </row>
    <row r="3265" spans="7:16">
      <c r="G3265" s="53"/>
      <c r="P3265" s="53"/>
    </row>
    <row r="3266" spans="7:16">
      <c r="G3266" s="53"/>
      <c r="P3266" s="53"/>
    </row>
    <row r="3267" spans="7:16">
      <c r="G3267" s="53"/>
      <c r="P3267" s="53"/>
    </row>
    <row r="3268" spans="7:16">
      <c r="G3268" s="53"/>
      <c r="P3268" s="53"/>
    </row>
    <row r="3269" spans="7:16">
      <c r="G3269" s="53"/>
      <c r="P3269" s="53"/>
    </row>
    <row r="3270" spans="7:16">
      <c r="G3270" s="53"/>
      <c r="P3270" s="53"/>
    </row>
    <row r="3271" spans="7:16">
      <c r="G3271" s="53"/>
      <c r="P3271" s="53"/>
    </row>
    <row r="3272" spans="7:16">
      <c r="G3272" s="53"/>
      <c r="P3272" s="53"/>
    </row>
    <row r="3273" spans="7:16">
      <c r="G3273" s="53"/>
      <c r="P3273" s="53"/>
    </row>
    <row r="3274" spans="7:16">
      <c r="G3274" s="53"/>
      <c r="P3274" s="53"/>
    </row>
    <row r="3275" spans="7:16">
      <c r="G3275" s="53"/>
      <c r="P3275" s="53"/>
    </row>
    <row r="3276" spans="7:16">
      <c r="G3276" s="53"/>
      <c r="P3276" s="53"/>
    </row>
    <row r="3277" spans="7:16">
      <c r="G3277" s="53"/>
      <c r="P3277" s="53"/>
    </row>
    <row r="3278" spans="7:16">
      <c r="G3278" s="53"/>
      <c r="P3278" s="53"/>
    </row>
    <row r="3279" spans="7:16">
      <c r="G3279" s="53"/>
      <c r="P3279" s="53"/>
    </row>
    <row r="3280" spans="7:16">
      <c r="G3280" s="53"/>
      <c r="P3280" s="53"/>
    </row>
    <row r="3281" spans="7:16">
      <c r="G3281" s="53"/>
      <c r="P3281" s="53"/>
    </row>
    <row r="3282" spans="7:16">
      <c r="G3282" s="53"/>
      <c r="P3282" s="53"/>
    </row>
    <row r="3283" spans="7:16">
      <c r="G3283" s="53"/>
      <c r="P3283" s="53"/>
    </row>
    <row r="3284" spans="7:16">
      <c r="G3284" s="53"/>
      <c r="P3284" s="53"/>
    </row>
    <row r="3285" spans="7:16">
      <c r="G3285" s="53"/>
      <c r="P3285" s="53"/>
    </row>
    <row r="3286" spans="7:16">
      <c r="G3286" s="53"/>
      <c r="P3286" s="53"/>
    </row>
    <row r="3287" spans="7:16">
      <c r="G3287" s="53"/>
      <c r="P3287" s="53"/>
    </row>
    <row r="3288" spans="7:16">
      <c r="G3288" s="53"/>
      <c r="P3288" s="53"/>
    </row>
    <row r="3289" spans="7:16">
      <c r="G3289" s="53"/>
      <c r="P3289" s="53"/>
    </row>
    <row r="3290" spans="7:16">
      <c r="G3290" s="53"/>
      <c r="P3290" s="53"/>
    </row>
    <row r="3291" spans="7:16">
      <c r="G3291" s="53"/>
      <c r="P3291" s="53"/>
    </row>
    <row r="3292" spans="7:16">
      <c r="G3292" s="53"/>
      <c r="P3292" s="53"/>
    </row>
    <row r="3293" spans="7:16">
      <c r="G3293" s="53"/>
      <c r="P3293" s="53"/>
    </row>
    <row r="3294" spans="7:16">
      <c r="G3294" s="53"/>
      <c r="P3294" s="53"/>
    </row>
    <row r="3295" spans="7:16">
      <c r="G3295" s="53"/>
      <c r="P3295" s="53"/>
    </row>
    <row r="3296" spans="7:16">
      <c r="G3296" s="53"/>
      <c r="P3296" s="53"/>
    </row>
    <row r="3297" spans="7:16">
      <c r="G3297" s="53"/>
      <c r="P3297" s="53"/>
    </row>
    <row r="3298" spans="7:16">
      <c r="G3298" s="53"/>
      <c r="P3298" s="53"/>
    </row>
    <row r="3299" spans="7:16">
      <c r="G3299" s="53"/>
      <c r="P3299" s="53"/>
    </row>
    <row r="3300" spans="7:16">
      <c r="G3300" s="53"/>
      <c r="P3300" s="53"/>
    </row>
    <row r="3301" spans="7:16">
      <c r="G3301" s="53"/>
      <c r="P3301" s="53"/>
    </row>
    <row r="3302" spans="7:16">
      <c r="G3302" s="53"/>
      <c r="P3302" s="53"/>
    </row>
    <row r="3303" spans="7:16">
      <c r="G3303" s="53"/>
      <c r="P3303" s="53"/>
    </row>
    <row r="3304" spans="7:16">
      <c r="G3304" s="53"/>
      <c r="P3304" s="53"/>
    </row>
    <row r="3305" spans="7:16">
      <c r="G3305" s="53"/>
      <c r="P3305" s="53"/>
    </row>
    <row r="3306" spans="7:16">
      <c r="G3306" s="53"/>
      <c r="P3306" s="53"/>
    </row>
    <row r="3307" spans="7:16">
      <c r="G3307" s="53"/>
      <c r="P3307" s="53"/>
    </row>
    <row r="3308" spans="7:16">
      <c r="G3308" s="53"/>
      <c r="P3308" s="53"/>
    </row>
    <row r="3309" spans="7:16">
      <c r="G3309" s="53"/>
      <c r="P3309" s="53"/>
    </row>
    <row r="3310" spans="7:16">
      <c r="G3310" s="53"/>
      <c r="P3310" s="53"/>
    </row>
    <row r="3311" spans="7:16">
      <c r="G3311" s="53"/>
      <c r="P3311" s="53"/>
    </row>
    <row r="3312" spans="7:16">
      <c r="G3312" s="53"/>
      <c r="P3312" s="53"/>
    </row>
    <row r="3313" spans="7:16">
      <c r="G3313" s="53"/>
      <c r="P3313" s="53"/>
    </row>
    <row r="3314" spans="7:16">
      <c r="G3314" s="53"/>
      <c r="P3314" s="53"/>
    </row>
    <row r="3315" spans="7:16">
      <c r="G3315" s="53"/>
      <c r="P3315" s="53"/>
    </row>
    <row r="3316" spans="7:16">
      <c r="G3316" s="53"/>
      <c r="P3316" s="53"/>
    </row>
    <row r="3317" spans="7:16">
      <c r="G3317" s="53"/>
      <c r="P3317" s="53"/>
    </row>
    <row r="3318" spans="7:16">
      <c r="G3318" s="53"/>
      <c r="P3318" s="53"/>
    </row>
    <row r="3319" spans="7:16">
      <c r="G3319" s="53"/>
      <c r="P3319" s="53"/>
    </row>
    <row r="3320" spans="7:16">
      <c r="G3320" s="53"/>
      <c r="P3320" s="53"/>
    </row>
    <row r="3321" spans="7:16">
      <c r="G3321" s="53"/>
      <c r="P3321" s="53"/>
    </row>
    <row r="3322" spans="7:16">
      <c r="G3322" s="53"/>
      <c r="P3322" s="53"/>
    </row>
    <row r="3323" spans="7:16">
      <c r="G3323" s="53"/>
      <c r="P3323" s="53"/>
    </row>
    <row r="3324" spans="7:16">
      <c r="G3324" s="53"/>
      <c r="P3324" s="53"/>
    </row>
    <row r="3325" spans="7:16">
      <c r="G3325" s="53"/>
      <c r="P3325" s="53"/>
    </row>
    <row r="3326" spans="7:16">
      <c r="G3326" s="53"/>
      <c r="P3326" s="53"/>
    </row>
    <row r="3327" spans="7:16">
      <c r="G3327" s="53"/>
      <c r="P3327" s="53"/>
    </row>
    <row r="3328" spans="7:16">
      <c r="G3328" s="53"/>
      <c r="P3328" s="53"/>
    </row>
    <row r="3329" spans="7:16">
      <c r="G3329" s="53"/>
      <c r="P3329" s="53"/>
    </row>
    <row r="3330" spans="7:16">
      <c r="G3330" s="53"/>
      <c r="P3330" s="53"/>
    </row>
    <row r="3331" spans="7:16">
      <c r="G3331" s="53"/>
      <c r="P3331" s="53"/>
    </row>
    <row r="3332" spans="7:16">
      <c r="G3332" s="53"/>
      <c r="P3332" s="53"/>
    </row>
    <row r="3333" spans="7:16">
      <c r="G3333" s="53"/>
      <c r="P3333" s="53"/>
    </row>
    <row r="3334" spans="7:16">
      <c r="G3334" s="53"/>
      <c r="P3334" s="53"/>
    </row>
    <row r="3335" spans="7:16">
      <c r="G3335" s="53"/>
      <c r="P3335" s="53"/>
    </row>
    <row r="3336" spans="7:16">
      <c r="G3336" s="53"/>
      <c r="P3336" s="53"/>
    </row>
    <row r="3337" spans="7:16">
      <c r="G3337" s="53"/>
      <c r="P3337" s="53"/>
    </row>
    <row r="3338" spans="7:16">
      <c r="G3338" s="53"/>
      <c r="P3338" s="53"/>
    </row>
    <row r="3339" spans="7:16">
      <c r="G3339" s="53"/>
      <c r="P3339" s="53"/>
    </row>
    <row r="3340" spans="7:16">
      <c r="G3340" s="53"/>
      <c r="P3340" s="53"/>
    </row>
    <row r="3341" spans="7:16">
      <c r="G3341" s="53"/>
      <c r="P3341" s="53"/>
    </row>
    <row r="3342" spans="7:16">
      <c r="G3342" s="53"/>
      <c r="P3342" s="53"/>
    </row>
    <row r="3343" spans="7:16">
      <c r="G3343" s="53"/>
      <c r="P3343" s="53"/>
    </row>
    <row r="3344" spans="7:16">
      <c r="G3344" s="53"/>
      <c r="P3344" s="53"/>
    </row>
    <row r="3345" spans="7:16">
      <c r="G3345" s="53"/>
      <c r="P3345" s="53"/>
    </row>
    <row r="3346" spans="7:16">
      <c r="G3346" s="53"/>
      <c r="P3346" s="53"/>
    </row>
    <row r="3347" spans="7:16">
      <c r="G3347" s="53"/>
      <c r="P3347" s="53"/>
    </row>
    <row r="3348" spans="7:16">
      <c r="G3348" s="53"/>
      <c r="P3348" s="53"/>
    </row>
    <row r="3349" spans="7:16">
      <c r="G3349" s="53"/>
      <c r="P3349" s="53"/>
    </row>
    <row r="3350" spans="7:16">
      <c r="G3350" s="53"/>
      <c r="P3350" s="53"/>
    </row>
    <row r="3351" spans="7:16">
      <c r="G3351" s="53"/>
      <c r="P3351" s="53"/>
    </row>
    <row r="3352" spans="7:16">
      <c r="G3352" s="53"/>
      <c r="P3352" s="53"/>
    </row>
    <row r="3353" spans="7:16">
      <c r="G3353" s="53"/>
      <c r="P3353" s="53"/>
    </row>
    <row r="3354" spans="7:16">
      <c r="G3354" s="53"/>
      <c r="P3354" s="53"/>
    </row>
    <row r="3355" spans="7:16">
      <c r="G3355" s="53"/>
      <c r="P3355" s="53"/>
    </row>
    <row r="3356" spans="7:16">
      <c r="G3356" s="53"/>
      <c r="P3356" s="53"/>
    </row>
    <row r="3357" spans="7:16">
      <c r="G3357" s="53"/>
      <c r="P3357" s="53"/>
    </row>
    <row r="3358" spans="7:16">
      <c r="G3358" s="53"/>
      <c r="P3358" s="53"/>
    </row>
    <row r="3359" spans="7:16">
      <c r="G3359" s="53"/>
      <c r="P3359" s="53"/>
    </row>
    <row r="3360" spans="7:16">
      <c r="G3360" s="53"/>
      <c r="P3360" s="53"/>
    </row>
    <row r="3361" spans="7:16">
      <c r="G3361" s="53"/>
      <c r="P3361" s="53"/>
    </row>
    <row r="3362" spans="7:16">
      <c r="G3362" s="53"/>
      <c r="P3362" s="53"/>
    </row>
    <row r="3363" spans="7:16">
      <c r="G3363" s="53"/>
      <c r="P3363" s="53"/>
    </row>
    <row r="3364" spans="7:16">
      <c r="G3364" s="53"/>
      <c r="P3364" s="53"/>
    </row>
    <row r="3365" spans="7:16">
      <c r="G3365" s="53"/>
      <c r="P3365" s="53"/>
    </row>
    <row r="3366" spans="7:16">
      <c r="G3366" s="53"/>
      <c r="P3366" s="53"/>
    </row>
    <row r="3367" spans="7:16">
      <c r="G3367" s="53"/>
      <c r="P3367" s="53"/>
    </row>
    <row r="3368" spans="7:16">
      <c r="G3368" s="53"/>
      <c r="P3368" s="53"/>
    </row>
    <row r="3369" spans="7:16">
      <c r="G3369" s="53"/>
      <c r="P3369" s="53"/>
    </row>
    <row r="3370" spans="7:16">
      <c r="G3370" s="53"/>
      <c r="P3370" s="53"/>
    </row>
    <row r="3371" spans="7:16">
      <c r="G3371" s="53"/>
      <c r="P3371" s="53"/>
    </row>
    <row r="3372" spans="7:16">
      <c r="G3372" s="53"/>
      <c r="P3372" s="53"/>
    </row>
    <row r="3373" spans="7:16">
      <c r="G3373" s="53"/>
      <c r="P3373" s="53"/>
    </row>
    <row r="3374" spans="7:16">
      <c r="G3374" s="53"/>
      <c r="P3374" s="53"/>
    </row>
    <row r="3375" spans="7:16">
      <c r="G3375" s="53"/>
      <c r="P3375" s="53"/>
    </row>
    <row r="3376" spans="7:16">
      <c r="G3376" s="53"/>
      <c r="P3376" s="53"/>
    </row>
    <row r="3377" spans="7:16">
      <c r="G3377" s="53"/>
      <c r="P3377" s="53"/>
    </row>
    <row r="3378" spans="7:16">
      <c r="G3378" s="53"/>
      <c r="P3378" s="53"/>
    </row>
    <row r="3379" spans="7:16">
      <c r="G3379" s="53"/>
      <c r="P3379" s="53"/>
    </row>
    <row r="3380" spans="7:16">
      <c r="G3380" s="53"/>
      <c r="P3380" s="53"/>
    </row>
    <row r="3381" spans="7:16">
      <c r="G3381" s="53"/>
      <c r="P3381" s="53"/>
    </row>
    <row r="3382" spans="7:16">
      <c r="G3382" s="53"/>
      <c r="P3382" s="53"/>
    </row>
    <row r="3383" spans="7:16">
      <c r="G3383" s="53"/>
      <c r="P3383" s="53"/>
    </row>
    <row r="3384" spans="7:16">
      <c r="G3384" s="53"/>
      <c r="P3384" s="53"/>
    </row>
    <row r="3385" spans="7:16">
      <c r="G3385" s="53"/>
      <c r="P3385" s="53"/>
    </row>
    <row r="3386" spans="7:16">
      <c r="G3386" s="53"/>
      <c r="P3386" s="53"/>
    </row>
    <row r="3387" spans="7:16">
      <c r="G3387" s="53"/>
      <c r="P3387" s="53"/>
    </row>
    <row r="3388" spans="7:16">
      <c r="G3388" s="53"/>
      <c r="P3388" s="53"/>
    </row>
    <row r="3389" spans="7:16">
      <c r="G3389" s="53"/>
      <c r="P3389" s="53"/>
    </row>
    <row r="3390" spans="7:16">
      <c r="G3390" s="53"/>
      <c r="P3390" s="53"/>
    </row>
    <row r="3391" spans="7:16">
      <c r="G3391" s="53"/>
      <c r="P3391" s="53"/>
    </row>
    <row r="3392" spans="7:16">
      <c r="G3392" s="53"/>
      <c r="P3392" s="53"/>
    </row>
    <row r="3393" spans="7:16">
      <c r="G3393" s="53"/>
      <c r="P3393" s="53"/>
    </row>
    <row r="3394" spans="7:16">
      <c r="G3394" s="53"/>
      <c r="P3394" s="53"/>
    </row>
    <row r="3395" spans="7:16">
      <c r="G3395" s="53"/>
      <c r="P3395" s="53"/>
    </row>
    <row r="3396" spans="7:16">
      <c r="G3396" s="53"/>
      <c r="P3396" s="53"/>
    </row>
    <row r="3397" spans="7:16">
      <c r="G3397" s="53"/>
      <c r="P3397" s="53"/>
    </row>
    <row r="3398" spans="7:16">
      <c r="G3398" s="53"/>
      <c r="P3398" s="53"/>
    </row>
    <row r="3399" spans="7:16">
      <c r="G3399" s="53"/>
      <c r="P3399" s="53"/>
    </row>
    <row r="3400" spans="7:16">
      <c r="G3400" s="53"/>
      <c r="P3400" s="53"/>
    </row>
    <row r="3401" spans="7:16">
      <c r="G3401" s="53"/>
      <c r="P3401" s="53"/>
    </row>
    <row r="3402" spans="7:16">
      <c r="G3402" s="53"/>
      <c r="P3402" s="53"/>
    </row>
    <row r="3403" spans="7:16">
      <c r="G3403" s="53"/>
      <c r="P3403" s="53"/>
    </row>
    <row r="3404" spans="7:16">
      <c r="G3404" s="53"/>
      <c r="P3404" s="53"/>
    </row>
    <row r="3405" spans="7:16">
      <c r="G3405" s="53"/>
      <c r="P3405" s="53"/>
    </row>
    <row r="3406" spans="7:16">
      <c r="G3406" s="53"/>
      <c r="P3406" s="53"/>
    </row>
    <row r="3407" spans="7:16">
      <c r="G3407" s="53"/>
      <c r="P3407" s="53"/>
    </row>
    <row r="3408" spans="7:16">
      <c r="G3408" s="53"/>
      <c r="P3408" s="53"/>
    </row>
    <row r="3409" spans="7:16">
      <c r="G3409" s="53"/>
      <c r="P3409" s="53"/>
    </row>
    <row r="3410" spans="7:16">
      <c r="G3410" s="53"/>
      <c r="P3410" s="53"/>
    </row>
    <row r="3411" spans="7:16">
      <c r="G3411" s="53"/>
      <c r="P3411" s="53"/>
    </row>
    <row r="3412" spans="7:16">
      <c r="G3412" s="53"/>
      <c r="P3412" s="53"/>
    </row>
    <row r="3413" spans="7:16">
      <c r="G3413" s="53"/>
      <c r="P3413" s="53"/>
    </row>
    <row r="3414" spans="7:16">
      <c r="G3414" s="53"/>
      <c r="P3414" s="53"/>
    </row>
    <row r="3415" spans="7:16">
      <c r="G3415" s="53"/>
      <c r="P3415" s="53"/>
    </row>
    <row r="3416" spans="7:16">
      <c r="G3416" s="53"/>
      <c r="P3416" s="53"/>
    </row>
    <row r="3417" spans="7:16">
      <c r="G3417" s="53"/>
      <c r="P3417" s="53"/>
    </row>
    <row r="3418" spans="7:16">
      <c r="G3418" s="53"/>
      <c r="P3418" s="53"/>
    </row>
    <row r="3419" spans="7:16">
      <c r="G3419" s="53"/>
      <c r="P3419" s="53"/>
    </row>
    <row r="3420" spans="7:16">
      <c r="G3420" s="53"/>
      <c r="P3420" s="53"/>
    </row>
    <row r="3421" spans="7:16">
      <c r="G3421" s="53"/>
      <c r="P3421" s="53"/>
    </row>
    <row r="3422" spans="7:16">
      <c r="G3422" s="53"/>
      <c r="P3422" s="53"/>
    </row>
    <row r="3423" spans="7:16">
      <c r="G3423" s="53"/>
      <c r="P3423" s="53"/>
    </row>
    <row r="3424" spans="7:16">
      <c r="G3424" s="53"/>
      <c r="P3424" s="53"/>
    </row>
    <row r="3425" spans="7:16">
      <c r="G3425" s="53"/>
      <c r="P3425" s="53"/>
    </row>
    <row r="3426" spans="7:16">
      <c r="G3426" s="53"/>
      <c r="P3426" s="53"/>
    </row>
    <row r="3427" spans="7:16">
      <c r="G3427" s="53"/>
      <c r="P3427" s="53"/>
    </row>
    <row r="3428" spans="7:16">
      <c r="G3428" s="53"/>
      <c r="P3428" s="53"/>
    </row>
    <row r="3429" spans="7:16">
      <c r="G3429" s="53"/>
      <c r="P3429" s="53"/>
    </row>
    <row r="3430" spans="7:16">
      <c r="G3430" s="53"/>
      <c r="P3430" s="53"/>
    </row>
    <row r="3431" spans="7:16">
      <c r="G3431" s="53"/>
      <c r="P3431" s="53"/>
    </row>
    <row r="3432" spans="7:16">
      <c r="G3432" s="53"/>
      <c r="P3432" s="53"/>
    </row>
    <row r="3433" spans="7:16">
      <c r="G3433" s="53"/>
      <c r="P3433" s="53"/>
    </row>
    <row r="3434" spans="7:16">
      <c r="G3434" s="53"/>
      <c r="P3434" s="53"/>
    </row>
    <row r="3435" spans="7:16">
      <c r="G3435" s="53"/>
      <c r="P3435" s="53"/>
    </row>
    <row r="3436" spans="7:16">
      <c r="G3436" s="53"/>
      <c r="P3436" s="53"/>
    </row>
    <row r="3437" spans="7:16">
      <c r="G3437" s="53"/>
      <c r="P3437" s="53"/>
    </row>
    <row r="3438" spans="7:16">
      <c r="G3438" s="53"/>
      <c r="P3438" s="53"/>
    </row>
    <row r="3439" spans="7:16">
      <c r="G3439" s="53"/>
      <c r="P3439" s="53"/>
    </row>
    <row r="3440" spans="7:16">
      <c r="G3440" s="53"/>
      <c r="P3440" s="53"/>
    </row>
    <row r="3441" spans="7:16">
      <c r="G3441" s="53"/>
      <c r="P3441" s="53"/>
    </row>
    <row r="3442" spans="7:16">
      <c r="G3442" s="53"/>
      <c r="P3442" s="53"/>
    </row>
    <row r="3443" spans="7:16">
      <c r="G3443" s="53"/>
      <c r="P3443" s="53"/>
    </row>
    <row r="3444" spans="7:16">
      <c r="G3444" s="53"/>
      <c r="P3444" s="53"/>
    </row>
    <row r="3445" spans="7:16">
      <c r="G3445" s="53"/>
      <c r="P3445" s="53"/>
    </row>
    <row r="3446" spans="7:16">
      <c r="G3446" s="53"/>
      <c r="P3446" s="53"/>
    </row>
    <row r="3447" spans="7:16">
      <c r="G3447" s="53"/>
      <c r="P3447" s="53"/>
    </row>
    <row r="3448" spans="7:16">
      <c r="G3448" s="53"/>
      <c r="P3448" s="53"/>
    </row>
    <row r="3449" spans="7:16">
      <c r="G3449" s="53"/>
      <c r="P3449" s="53"/>
    </row>
    <row r="3450" spans="7:16">
      <c r="G3450" s="53"/>
      <c r="P3450" s="53"/>
    </row>
    <row r="3451" spans="7:16">
      <c r="G3451" s="53"/>
      <c r="P3451" s="53"/>
    </row>
    <row r="3452" spans="7:16">
      <c r="G3452" s="53"/>
      <c r="P3452" s="53"/>
    </row>
    <row r="3453" spans="7:16">
      <c r="G3453" s="53"/>
      <c r="P3453" s="53"/>
    </row>
    <row r="3454" spans="7:16">
      <c r="G3454" s="53"/>
      <c r="P3454" s="53"/>
    </row>
    <row r="3455" spans="7:16">
      <c r="G3455" s="53"/>
      <c r="P3455" s="53"/>
    </row>
    <row r="3456" spans="7:16">
      <c r="G3456" s="53"/>
      <c r="P3456" s="53"/>
    </row>
    <row r="3457" spans="7:16">
      <c r="G3457" s="53"/>
      <c r="P3457" s="53"/>
    </row>
    <row r="3458" spans="7:16">
      <c r="G3458" s="53"/>
      <c r="P3458" s="53"/>
    </row>
    <row r="3459" spans="7:16">
      <c r="G3459" s="53"/>
      <c r="P3459" s="53"/>
    </row>
    <row r="3460" spans="7:16">
      <c r="G3460" s="53"/>
      <c r="P3460" s="53"/>
    </row>
    <row r="3461" spans="7:16">
      <c r="G3461" s="53"/>
      <c r="P3461" s="53"/>
    </row>
    <row r="3462" spans="7:16">
      <c r="G3462" s="53"/>
      <c r="P3462" s="53"/>
    </row>
    <row r="3463" spans="7:16">
      <c r="G3463" s="53"/>
      <c r="P3463" s="53"/>
    </row>
    <row r="3464" spans="7:16">
      <c r="G3464" s="53"/>
      <c r="P3464" s="53"/>
    </row>
    <row r="3465" spans="7:16">
      <c r="G3465" s="53"/>
      <c r="P3465" s="53"/>
    </row>
    <row r="3466" spans="7:16">
      <c r="G3466" s="53"/>
      <c r="P3466" s="53"/>
    </row>
    <row r="3467" spans="7:16">
      <c r="G3467" s="53"/>
      <c r="P3467" s="53"/>
    </row>
    <row r="3468" spans="7:16">
      <c r="G3468" s="53"/>
      <c r="P3468" s="53"/>
    </row>
    <row r="3469" spans="7:16">
      <c r="G3469" s="53"/>
      <c r="P3469" s="53"/>
    </row>
    <row r="3470" spans="7:16">
      <c r="G3470" s="53"/>
      <c r="P3470" s="53"/>
    </row>
    <row r="3471" spans="7:16">
      <c r="G3471" s="53"/>
      <c r="P3471" s="53"/>
    </row>
    <row r="3472" spans="7:16">
      <c r="G3472" s="53"/>
      <c r="P3472" s="53"/>
    </row>
    <row r="3473" spans="7:16">
      <c r="G3473" s="53"/>
      <c r="P3473" s="53"/>
    </row>
    <row r="3474" spans="7:16">
      <c r="G3474" s="53"/>
      <c r="P3474" s="53"/>
    </row>
    <row r="3475" spans="7:16">
      <c r="G3475" s="53"/>
      <c r="P3475" s="53"/>
    </row>
    <row r="3476" spans="7:16">
      <c r="G3476" s="53"/>
      <c r="P3476" s="53"/>
    </row>
    <row r="3477" spans="7:16">
      <c r="G3477" s="53"/>
      <c r="P3477" s="53"/>
    </row>
    <row r="3478" spans="7:16">
      <c r="G3478" s="53"/>
      <c r="P3478" s="53"/>
    </row>
    <row r="3479" spans="7:16">
      <c r="G3479" s="53"/>
      <c r="P3479" s="53"/>
    </row>
    <row r="3480" spans="7:16">
      <c r="G3480" s="53"/>
      <c r="P3480" s="53"/>
    </row>
    <row r="3481" spans="7:16">
      <c r="G3481" s="53"/>
      <c r="P3481" s="53"/>
    </row>
    <row r="3482" spans="7:16">
      <c r="G3482" s="53"/>
      <c r="P3482" s="53"/>
    </row>
    <row r="3483" spans="7:16">
      <c r="G3483" s="53"/>
      <c r="P3483" s="53"/>
    </row>
    <row r="3484" spans="7:16">
      <c r="G3484" s="53"/>
      <c r="P3484" s="53"/>
    </row>
    <row r="3485" spans="7:16">
      <c r="G3485" s="53"/>
      <c r="P3485" s="53"/>
    </row>
    <row r="3486" spans="7:16">
      <c r="G3486" s="53"/>
      <c r="P3486" s="53"/>
    </row>
    <row r="3487" spans="7:16">
      <c r="G3487" s="53"/>
      <c r="P3487" s="53"/>
    </row>
    <row r="3488" spans="7:16">
      <c r="G3488" s="53"/>
      <c r="P3488" s="53"/>
    </row>
    <row r="3489" spans="7:16">
      <c r="G3489" s="53"/>
      <c r="P3489" s="53"/>
    </row>
    <row r="3490" spans="7:16">
      <c r="G3490" s="53"/>
      <c r="P3490" s="53"/>
    </row>
    <row r="3491" spans="7:16">
      <c r="G3491" s="53"/>
      <c r="P3491" s="53"/>
    </row>
    <row r="3492" spans="7:16">
      <c r="G3492" s="53"/>
      <c r="P3492" s="53"/>
    </row>
    <row r="3493" spans="7:16">
      <c r="G3493" s="53"/>
      <c r="P3493" s="53"/>
    </row>
    <row r="3494" spans="7:16">
      <c r="G3494" s="53"/>
      <c r="P3494" s="53"/>
    </row>
    <row r="3495" spans="7:16">
      <c r="G3495" s="53"/>
      <c r="P3495" s="53"/>
    </row>
    <row r="3496" spans="7:16">
      <c r="G3496" s="53"/>
      <c r="P3496" s="53"/>
    </row>
    <row r="3497" spans="7:16">
      <c r="G3497" s="53"/>
      <c r="P3497" s="53"/>
    </row>
    <row r="3498" spans="7:16">
      <c r="G3498" s="53"/>
      <c r="P3498" s="53"/>
    </row>
    <row r="3499" spans="7:16">
      <c r="G3499" s="53"/>
      <c r="P3499" s="53"/>
    </row>
    <row r="3500" spans="7:16">
      <c r="G3500" s="53"/>
      <c r="P3500" s="53"/>
    </row>
    <row r="3501" spans="7:16">
      <c r="G3501" s="53"/>
      <c r="P3501" s="53"/>
    </row>
    <row r="3502" spans="7:16">
      <c r="G3502" s="53"/>
      <c r="P3502" s="53"/>
    </row>
    <row r="3503" spans="7:16">
      <c r="G3503" s="53"/>
      <c r="P3503" s="53"/>
    </row>
    <row r="3504" spans="7:16">
      <c r="G3504" s="53"/>
      <c r="P3504" s="53"/>
    </row>
    <row r="3505" spans="7:16">
      <c r="G3505" s="53"/>
      <c r="P3505" s="53"/>
    </row>
    <row r="3506" spans="7:16">
      <c r="G3506" s="53"/>
      <c r="P3506" s="53"/>
    </row>
    <row r="3507" spans="7:16">
      <c r="G3507" s="53"/>
      <c r="P3507" s="53"/>
    </row>
    <row r="3508" spans="7:16">
      <c r="G3508" s="53"/>
      <c r="P3508" s="53"/>
    </row>
    <row r="3509" spans="7:16">
      <c r="G3509" s="53"/>
      <c r="P3509" s="53"/>
    </row>
    <row r="3510" spans="7:16">
      <c r="G3510" s="53"/>
      <c r="P3510" s="53"/>
    </row>
    <row r="3511" spans="7:16">
      <c r="G3511" s="53"/>
      <c r="P3511" s="53"/>
    </row>
    <row r="3512" spans="7:16">
      <c r="G3512" s="53"/>
      <c r="P3512" s="53"/>
    </row>
    <row r="3513" spans="7:16">
      <c r="G3513" s="53"/>
      <c r="P3513" s="53"/>
    </row>
    <row r="3514" spans="7:16">
      <c r="G3514" s="53"/>
      <c r="P3514" s="53"/>
    </row>
    <row r="3515" spans="7:16">
      <c r="G3515" s="53"/>
      <c r="P3515" s="53"/>
    </row>
    <row r="3516" spans="7:16">
      <c r="G3516" s="53"/>
      <c r="P3516" s="53"/>
    </row>
    <row r="3517" spans="7:16">
      <c r="G3517" s="53"/>
      <c r="P3517" s="53"/>
    </row>
    <row r="3518" spans="7:16">
      <c r="G3518" s="53"/>
      <c r="P3518" s="53"/>
    </row>
    <row r="3519" spans="7:16">
      <c r="G3519" s="53"/>
      <c r="P3519" s="53"/>
    </row>
    <row r="3520" spans="7:16">
      <c r="G3520" s="53"/>
      <c r="P3520" s="53"/>
    </row>
    <row r="3521" spans="7:16">
      <c r="G3521" s="53"/>
      <c r="P3521" s="53"/>
    </row>
    <row r="3522" spans="7:16">
      <c r="G3522" s="53"/>
      <c r="P3522" s="53"/>
    </row>
    <row r="3523" spans="7:16">
      <c r="G3523" s="53"/>
      <c r="P3523" s="53"/>
    </row>
    <row r="3524" spans="7:16">
      <c r="G3524" s="53"/>
      <c r="P3524" s="53"/>
    </row>
    <row r="3525" spans="7:16">
      <c r="G3525" s="53"/>
      <c r="P3525" s="53"/>
    </row>
    <row r="3526" spans="7:16">
      <c r="G3526" s="53"/>
      <c r="P3526" s="53"/>
    </row>
    <row r="3527" spans="7:16">
      <c r="G3527" s="53"/>
      <c r="P3527" s="53"/>
    </row>
    <row r="3528" spans="7:16">
      <c r="G3528" s="53"/>
      <c r="P3528" s="53"/>
    </row>
    <row r="3529" spans="7:16">
      <c r="G3529" s="53"/>
      <c r="P3529" s="53"/>
    </row>
    <row r="3530" spans="7:16">
      <c r="G3530" s="53"/>
      <c r="P3530" s="53"/>
    </row>
    <row r="3531" spans="7:16">
      <c r="G3531" s="53"/>
      <c r="P3531" s="53"/>
    </row>
    <row r="3532" spans="7:16">
      <c r="G3532" s="53"/>
      <c r="P3532" s="53"/>
    </row>
    <row r="3533" spans="7:16">
      <c r="G3533" s="53"/>
      <c r="P3533" s="53"/>
    </row>
    <row r="3534" spans="7:16">
      <c r="G3534" s="53"/>
      <c r="P3534" s="53"/>
    </row>
    <row r="3535" spans="7:16">
      <c r="G3535" s="53"/>
      <c r="P3535" s="53"/>
    </row>
    <row r="3536" spans="7:16">
      <c r="G3536" s="53"/>
      <c r="P3536" s="53"/>
    </row>
    <row r="3537" spans="7:16">
      <c r="G3537" s="53"/>
      <c r="P3537" s="53"/>
    </row>
    <row r="3538" spans="7:16">
      <c r="G3538" s="53"/>
      <c r="P3538" s="53"/>
    </row>
    <row r="3539" spans="7:16">
      <c r="G3539" s="53"/>
      <c r="P3539" s="53"/>
    </row>
    <row r="3540" spans="7:16">
      <c r="G3540" s="53"/>
      <c r="P3540" s="53"/>
    </row>
    <row r="3541" spans="7:16">
      <c r="G3541" s="53"/>
      <c r="P3541" s="53"/>
    </row>
    <row r="3542" spans="7:16">
      <c r="G3542" s="53"/>
      <c r="P3542" s="53"/>
    </row>
    <row r="3543" spans="7:16">
      <c r="G3543" s="53"/>
      <c r="P3543" s="53"/>
    </row>
    <row r="3544" spans="7:16">
      <c r="G3544" s="53"/>
      <c r="P3544" s="53"/>
    </row>
    <row r="3545" spans="7:16">
      <c r="G3545" s="53"/>
      <c r="P3545" s="53"/>
    </row>
    <row r="3546" spans="7:16">
      <c r="G3546" s="53"/>
      <c r="P3546" s="53"/>
    </row>
    <row r="3547" spans="7:16">
      <c r="G3547" s="53"/>
      <c r="P3547" s="53"/>
    </row>
    <row r="3548" spans="7:16">
      <c r="G3548" s="53"/>
      <c r="P3548" s="53"/>
    </row>
    <row r="3549" spans="7:16">
      <c r="G3549" s="53"/>
      <c r="P3549" s="53"/>
    </row>
    <row r="3550" spans="7:16">
      <c r="G3550" s="53"/>
      <c r="P3550" s="53"/>
    </row>
    <row r="3551" spans="7:16">
      <c r="G3551" s="53"/>
      <c r="P3551" s="53"/>
    </row>
    <row r="3552" spans="7:16">
      <c r="G3552" s="53"/>
      <c r="P3552" s="53"/>
    </row>
    <row r="3553" spans="7:16">
      <c r="G3553" s="53"/>
      <c r="P3553" s="53"/>
    </row>
    <row r="3554" spans="7:16">
      <c r="G3554" s="53"/>
      <c r="P3554" s="53"/>
    </row>
    <row r="3555" spans="7:16">
      <c r="G3555" s="53"/>
      <c r="P3555" s="53"/>
    </row>
    <row r="3556" spans="7:16">
      <c r="G3556" s="53"/>
      <c r="P3556" s="53"/>
    </row>
    <row r="3557" spans="7:16">
      <c r="G3557" s="53"/>
      <c r="P3557" s="53"/>
    </row>
    <row r="3558" spans="7:16">
      <c r="G3558" s="53"/>
      <c r="P3558" s="53"/>
    </row>
    <row r="3559" spans="7:16">
      <c r="G3559" s="53"/>
      <c r="P3559" s="53"/>
    </row>
    <row r="3560" spans="7:16">
      <c r="G3560" s="53"/>
      <c r="P3560" s="53"/>
    </row>
    <row r="3561" spans="7:16">
      <c r="G3561" s="53"/>
      <c r="P3561" s="53"/>
    </row>
    <row r="3562" spans="7:16">
      <c r="G3562" s="53"/>
      <c r="P3562" s="53"/>
    </row>
    <row r="3563" spans="7:16">
      <c r="G3563" s="53"/>
      <c r="P3563" s="53"/>
    </row>
    <row r="3564" spans="7:16">
      <c r="G3564" s="53"/>
      <c r="P3564" s="53"/>
    </row>
    <row r="3565" spans="7:16">
      <c r="G3565" s="53"/>
      <c r="P3565" s="53"/>
    </row>
    <row r="3566" spans="7:16">
      <c r="G3566" s="53"/>
      <c r="P3566" s="53"/>
    </row>
    <row r="3567" spans="7:16">
      <c r="G3567" s="53"/>
      <c r="P3567" s="53"/>
    </row>
    <row r="3568" spans="7:16">
      <c r="G3568" s="53"/>
      <c r="P3568" s="53"/>
    </row>
    <row r="3569" spans="7:16">
      <c r="G3569" s="53"/>
      <c r="P3569" s="53"/>
    </row>
    <row r="3570" spans="7:16">
      <c r="G3570" s="53"/>
      <c r="P3570" s="53"/>
    </row>
    <row r="3571" spans="7:16">
      <c r="G3571" s="53"/>
      <c r="P3571" s="53"/>
    </row>
    <row r="3572" spans="7:16">
      <c r="G3572" s="53"/>
      <c r="P3572" s="53"/>
    </row>
    <row r="3573" spans="7:16">
      <c r="G3573" s="53"/>
      <c r="P3573" s="53"/>
    </row>
    <row r="3574" spans="7:16">
      <c r="G3574" s="53"/>
      <c r="P3574" s="53"/>
    </row>
    <row r="3575" spans="7:16">
      <c r="G3575" s="53"/>
      <c r="P3575" s="53"/>
    </row>
    <row r="3576" spans="7:16">
      <c r="G3576" s="53"/>
      <c r="P3576" s="53"/>
    </row>
    <row r="3577" spans="7:16">
      <c r="G3577" s="53"/>
      <c r="P3577" s="53"/>
    </row>
    <row r="3578" spans="7:16">
      <c r="G3578" s="53"/>
      <c r="P3578" s="53"/>
    </row>
    <row r="3579" spans="7:16">
      <c r="G3579" s="53"/>
      <c r="P3579" s="53"/>
    </row>
    <row r="3580" spans="7:16">
      <c r="G3580" s="53"/>
      <c r="P3580" s="53"/>
    </row>
    <row r="3581" spans="7:16">
      <c r="G3581" s="53"/>
      <c r="P3581" s="53"/>
    </row>
    <row r="3582" spans="7:16">
      <c r="G3582" s="53"/>
      <c r="P3582" s="53"/>
    </row>
    <row r="3583" spans="7:16">
      <c r="G3583" s="53"/>
      <c r="P3583" s="53"/>
    </row>
    <row r="3584" spans="7:16">
      <c r="G3584" s="53"/>
      <c r="P3584" s="53"/>
    </row>
    <row r="3585" spans="7:16">
      <c r="G3585" s="53"/>
      <c r="P3585" s="53"/>
    </row>
    <row r="3586" spans="7:16">
      <c r="G3586" s="53"/>
      <c r="P3586" s="53"/>
    </row>
    <row r="3587" spans="7:16">
      <c r="G3587" s="53"/>
      <c r="P3587" s="53"/>
    </row>
    <row r="3588" spans="7:16">
      <c r="G3588" s="53"/>
      <c r="P3588" s="53"/>
    </row>
    <row r="3589" spans="7:16">
      <c r="G3589" s="53"/>
      <c r="P3589" s="53"/>
    </row>
    <row r="3590" spans="7:16">
      <c r="G3590" s="53"/>
      <c r="P3590" s="53"/>
    </row>
    <row r="3591" spans="7:16">
      <c r="G3591" s="53"/>
      <c r="P3591" s="53"/>
    </row>
    <row r="3592" spans="7:16">
      <c r="G3592" s="53"/>
      <c r="P3592" s="53"/>
    </row>
    <row r="3593" spans="7:16">
      <c r="G3593" s="53"/>
      <c r="P3593" s="53"/>
    </row>
    <row r="3594" spans="7:16">
      <c r="G3594" s="53"/>
      <c r="P3594" s="53"/>
    </row>
    <row r="3595" spans="7:16">
      <c r="G3595" s="53"/>
      <c r="P3595" s="53"/>
    </row>
    <row r="3596" spans="7:16">
      <c r="G3596" s="53"/>
      <c r="P3596" s="53"/>
    </row>
    <row r="3597" spans="7:16">
      <c r="G3597" s="53"/>
      <c r="P3597" s="53"/>
    </row>
    <row r="3598" spans="7:16">
      <c r="G3598" s="53"/>
      <c r="P3598" s="53"/>
    </row>
    <row r="3599" spans="7:16">
      <c r="G3599" s="53"/>
      <c r="P3599" s="53"/>
    </row>
    <row r="3600" spans="7:16">
      <c r="G3600" s="53"/>
      <c r="P3600" s="53"/>
    </row>
    <row r="3601" spans="7:16">
      <c r="G3601" s="53"/>
      <c r="P3601" s="53"/>
    </row>
    <row r="3602" spans="7:16">
      <c r="G3602" s="53"/>
      <c r="P3602" s="53"/>
    </row>
    <row r="3603" spans="7:16">
      <c r="G3603" s="53"/>
      <c r="P3603" s="53"/>
    </row>
    <row r="3604" spans="7:16">
      <c r="G3604" s="53"/>
      <c r="P3604" s="53"/>
    </row>
    <row r="3605" spans="7:16">
      <c r="G3605" s="53"/>
      <c r="P3605" s="53"/>
    </row>
    <row r="3606" spans="7:16">
      <c r="G3606" s="53"/>
      <c r="P3606" s="53"/>
    </row>
    <row r="3607" spans="7:16">
      <c r="G3607" s="53"/>
      <c r="P3607" s="53"/>
    </row>
    <row r="3608" spans="7:16">
      <c r="G3608" s="53"/>
      <c r="P3608" s="53"/>
    </row>
    <row r="3609" spans="7:16">
      <c r="G3609" s="53"/>
      <c r="P3609" s="53"/>
    </row>
    <row r="3610" spans="7:16">
      <c r="G3610" s="53"/>
      <c r="P3610" s="53"/>
    </row>
    <row r="3611" spans="7:16">
      <c r="G3611" s="53"/>
      <c r="P3611" s="53"/>
    </row>
    <row r="3612" spans="7:16">
      <c r="G3612" s="53"/>
      <c r="P3612" s="53"/>
    </row>
    <row r="3613" spans="7:16">
      <c r="G3613" s="53"/>
      <c r="P3613" s="53"/>
    </row>
    <row r="3614" spans="7:16">
      <c r="G3614" s="53"/>
      <c r="P3614" s="53"/>
    </row>
    <row r="3615" spans="7:16">
      <c r="G3615" s="53"/>
      <c r="P3615" s="53"/>
    </row>
    <row r="3616" spans="7:16">
      <c r="G3616" s="53"/>
      <c r="P3616" s="53"/>
    </row>
    <row r="3617" spans="7:16">
      <c r="G3617" s="53"/>
      <c r="P3617" s="53"/>
    </row>
    <row r="3618" spans="7:16">
      <c r="G3618" s="53"/>
      <c r="P3618" s="53"/>
    </row>
    <row r="3619" spans="7:16">
      <c r="G3619" s="53"/>
      <c r="P3619" s="53"/>
    </row>
    <row r="3620" spans="7:16">
      <c r="G3620" s="53"/>
      <c r="P3620" s="53"/>
    </row>
    <row r="3621" spans="7:16">
      <c r="G3621" s="53"/>
      <c r="P3621" s="53"/>
    </row>
    <row r="3622" spans="7:16">
      <c r="G3622" s="53"/>
      <c r="P3622" s="53"/>
    </row>
    <row r="3623" spans="7:16">
      <c r="G3623" s="53"/>
      <c r="P3623" s="53"/>
    </row>
    <row r="3624" spans="7:16">
      <c r="G3624" s="53"/>
      <c r="P3624" s="53"/>
    </row>
    <row r="3625" spans="7:16">
      <c r="G3625" s="53"/>
      <c r="P3625" s="53"/>
    </row>
    <row r="3626" spans="7:16">
      <c r="G3626" s="53"/>
      <c r="P3626" s="53"/>
    </row>
    <row r="3627" spans="7:16">
      <c r="G3627" s="53"/>
      <c r="P3627" s="53"/>
    </row>
    <row r="3628" spans="7:16">
      <c r="G3628" s="53"/>
      <c r="P3628" s="53"/>
    </row>
    <row r="3629" spans="7:16">
      <c r="G3629" s="53"/>
      <c r="P3629" s="53"/>
    </row>
    <row r="3630" spans="7:16">
      <c r="G3630" s="53"/>
      <c r="P3630" s="53"/>
    </row>
    <row r="3631" spans="7:16">
      <c r="G3631" s="53"/>
      <c r="P3631" s="53"/>
    </row>
    <row r="3632" spans="7:16">
      <c r="G3632" s="53"/>
      <c r="P3632" s="53"/>
    </row>
    <row r="3633" spans="7:16">
      <c r="G3633" s="53"/>
      <c r="P3633" s="53"/>
    </row>
    <row r="3634" spans="7:16">
      <c r="G3634" s="53"/>
      <c r="P3634" s="53"/>
    </row>
    <row r="3635" spans="7:16">
      <c r="G3635" s="53"/>
      <c r="P3635" s="53"/>
    </row>
    <row r="3636" spans="7:16">
      <c r="G3636" s="53"/>
      <c r="P3636" s="53"/>
    </row>
    <row r="3637" spans="7:16">
      <c r="G3637" s="53"/>
      <c r="P3637" s="53"/>
    </row>
    <row r="3638" spans="7:16">
      <c r="G3638" s="53"/>
      <c r="P3638" s="53"/>
    </row>
    <row r="3639" spans="7:16">
      <c r="G3639" s="53"/>
      <c r="P3639" s="53"/>
    </row>
    <row r="3640" spans="7:16">
      <c r="G3640" s="53"/>
      <c r="P3640" s="53"/>
    </row>
    <row r="3641" spans="7:16">
      <c r="G3641" s="53"/>
      <c r="P3641" s="53"/>
    </row>
    <row r="3642" spans="7:16">
      <c r="G3642" s="53"/>
      <c r="P3642" s="53"/>
    </row>
    <row r="3643" spans="7:16">
      <c r="G3643" s="53"/>
      <c r="P3643" s="53"/>
    </row>
    <row r="3644" spans="7:16">
      <c r="G3644" s="53"/>
      <c r="P3644" s="53"/>
    </row>
    <row r="3645" spans="7:16">
      <c r="G3645" s="53"/>
      <c r="P3645" s="53"/>
    </row>
    <row r="3646" spans="7:16">
      <c r="G3646" s="53"/>
      <c r="P3646" s="53"/>
    </row>
    <row r="3647" spans="7:16">
      <c r="G3647" s="53"/>
      <c r="P3647" s="53"/>
    </row>
    <row r="3648" spans="7:16">
      <c r="G3648" s="53"/>
      <c r="P3648" s="53"/>
    </row>
    <row r="3649" spans="7:16">
      <c r="G3649" s="53"/>
      <c r="P3649" s="53"/>
    </row>
    <row r="3650" spans="7:16">
      <c r="G3650" s="53"/>
      <c r="P3650" s="53"/>
    </row>
    <row r="3651" spans="7:16">
      <c r="G3651" s="53"/>
      <c r="P3651" s="53"/>
    </row>
    <row r="3652" spans="7:16">
      <c r="G3652" s="53"/>
      <c r="P3652" s="53"/>
    </row>
    <row r="3653" spans="7:16">
      <c r="G3653" s="53"/>
      <c r="P3653" s="53"/>
    </row>
    <row r="3654" spans="7:16">
      <c r="G3654" s="53"/>
      <c r="P3654" s="53"/>
    </row>
    <row r="3655" spans="7:16">
      <c r="G3655" s="53"/>
      <c r="P3655" s="53"/>
    </row>
    <row r="3656" spans="7:16">
      <c r="G3656" s="53"/>
      <c r="P3656" s="53"/>
    </row>
    <row r="3657" spans="7:16">
      <c r="G3657" s="53"/>
      <c r="P3657" s="53"/>
    </row>
    <row r="3658" spans="7:16">
      <c r="G3658" s="53"/>
      <c r="P3658" s="53"/>
    </row>
    <row r="3659" spans="7:16">
      <c r="G3659" s="53"/>
      <c r="P3659" s="53"/>
    </row>
    <row r="3660" spans="7:16">
      <c r="G3660" s="53"/>
      <c r="P3660" s="53"/>
    </row>
    <row r="3661" spans="7:16">
      <c r="G3661" s="53"/>
      <c r="P3661" s="53"/>
    </row>
    <row r="3662" spans="7:16">
      <c r="G3662" s="53"/>
      <c r="P3662" s="53"/>
    </row>
    <row r="3663" spans="7:16">
      <c r="G3663" s="53"/>
      <c r="P3663" s="53"/>
    </row>
    <row r="3664" spans="7:16">
      <c r="G3664" s="53"/>
      <c r="P3664" s="53"/>
    </row>
    <row r="3665" spans="7:16">
      <c r="G3665" s="53"/>
      <c r="P3665" s="53"/>
    </row>
    <row r="3666" spans="7:16">
      <c r="G3666" s="53"/>
      <c r="P3666" s="53"/>
    </row>
    <row r="3667" spans="7:16">
      <c r="G3667" s="53"/>
      <c r="P3667" s="53"/>
    </row>
    <row r="3668" spans="7:16">
      <c r="G3668" s="53"/>
      <c r="P3668" s="53"/>
    </row>
    <row r="3669" spans="7:16">
      <c r="G3669" s="53"/>
      <c r="P3669" s="53"/>
    </row>
    <row r="3670" spans="7:16">
      <c r="G3670" s="53"/>
      <c r="P3670" s="53"/>
    </row>
    <row r="3671" spans="7:16">
      <c r="G3671" s="53"/>
      <c r="P3671" s="53"/>
    </row>
    <row r="3672" spans="7:16">
      <c r="G3672" s="53"/>
      <c r="P3672" s="53"/>
    </row>
    <row r="3673" spans="7:16">
      <c r="G3673" s="53"/>
      <c r="P3673" s="53"/>
    </row>
    <row r="3674" spans="7:16">
      <c r="G3674" s="53"/>
      <c r="P3674" s="53"/>
    </row>
    <row r="3675" spans="7:16">
      <c r="G3675" s="53"/>
      <c r="P3675" s="53"/>
    </row>
    <row r="3676" spans="7:16">
      <c r="G3676" s="53"/>
      <c r="P3676" s="53"/>
    </row>
    <row r="3677" spans="7:16">
      <c r="G3677" s="53"/>
      <c r="P3677" s="53"/>
    </row>
    <row r="3678" spans="7:16">
      <c r="G3678" s="53"/>
      <c r="P3678" s="53"/>
    </row>
    <row r="3679" spans="7:16">
      <c r="G3679" s="53"/>
      <c r="P3679" s="53"/>
    </row>
    <row r="3680" spans="7:16">
      <c r="G3680" s="53"/>
      <c r="P3680" s="53"/>
    </row>
    <row r="3681" spans="7:16">
      <c r="G3681" s="53"/>
      <c r="P3681" s="53"/>
    </row>
    <row r="3682" spans="7:16">
      <c r="G3682" s="53"/>
      <c r="P3682" s="53"/>
    </row>
    <row r="3683" spans="7:16">
      <c r="G3683" s="53"/>
      <c r="P3683" s="53"/>
    </row>
    <row r="3684" spans="7:16">
      <c r="G3684" s="53"/>
      <c r="P3684" s="53"/>
    </row>
    <row r="3685" spans="7:16">
      <c r="G3685" s="53"/>
      <c r="P3685" s="53"/>
    </row>
    <row r="3686" spans="7:16">
      <c r="G3686" s="53"/>
      <c r="P3686" s="53"/>
    </row>
    <row r="3687" spans="7:16">
      <c r="G3687" s="53"/>
      <c r="P3687" s="53"/>
    </row>
    <row r="3688" spans="7:16">
      <c r="G3688" s="53"/>
      <c r="P3688" s="53"/>
    </row>
    <row r="3689" spans="7:16">
      <c r="G3689" s="53"/>
      <c r="P3689" s="53"/>
    </row>
    <row r="3690" spans="7:16">
      <c r="G3690" s="53"/>
      <c r="P3690" s="53"/>
    </row>
    <row r="3691" spans="7:16">
      <c r="G3691" s="53"/>
      <c r="P3691" s="53"/>
    </row>
    <row r="3692" spans="7:16">
      <c r="G3692" s="53"/>
      <c r="P3692" s="53"/>
    </row>
    <row r="3693" spans="7:16">
      <c r="G3693" s="53"/>
      <c r="P3693" s="53"/>
    </row>
    <row r="3694" spans="7:16">
      <c r="G3694" s="53"/>
      <c r="P3694" s="53"/>
    </row>
    <row r="3695" spans="7:16">
      <c r="G3695" s="53"/>
      <c r="P3695" s="53"/>
    </row>
    <row r="3696" spans="7:16">
      <c r="G3696" s="53"/>
      <c r="P3696" s="53"/>
    </row>
    <row r="3697" spans="7:16">
      <c r="G3697" s="53"/>
      <c r="P3697" s="53"/>
    </row>
    <row r="3698" spans="7:16">
      <c r="G3698" s="53"/>
      <c r="P3698" s="53"/>
    </row>
    <row r="3699" spans="7:16">
      <c r="G3699" s="53"/>
      <c r="P3699" s="53"/>
    </row>
    <row r="3700" spans="7:16">
      <c r="G3700" s="53"/>
      <c r="P3700" s="53"/>
    </row>
    <row r="3701" spans="7:16">
      <c r="G3701" s="53"/>
      <c r="P3701" s="53"/>
    </row>
    <row r="3702" spans="7:16">
      <c r="G3702" s="53"/>
      <c r="P3702" s="53"/>
    </row>
    <row r="3703" spans="7:16">
      <c r="G3703" s="53"/>
      <c r="P3703" s="53"/>
    </row>
    <row r="3704" spans="7:16">
      <c r="G3704" s="53"/>
      <c r="P3704" s="53"/>
    </row>
    <row r="3705" spans="7:16">
      <c r="G3705" s="53"/>
      <c r="P3705" s="53"/>
    </row>
    <row r="3706" spans="7:16">
      <c r="G3706" s="53"/>
      <c r="P3706" s="53"/>
    </row>
    <row r="3707" spans="7:16">
      <c r="G3707" s="53"/>
      <c r="P3707" s="53"/>
    </row>
    <row r="3708" spans="7:16">
      <c r="G3708" s="53"/>
      <c r="P3708" s="53"/>
    </row>
    <row r="3709" spans="7:16">
      <c r="G3709" s="53"/>
      <c r="P3709" s="53"/>
    </row>
    <row r="3710" spans="7:16">
      <c r="G3710" s="53"/>
      <c r="P3710" s="53"/>
    </row>
    <row r="3711" spans="7:16">
      <c r="G3711" s="53"/>
      <c r="P3711" s="53"/>
    </row>
    <row r="3712" spans="7:16">
      <c r="G3712" s="53"/>
      <c r="P3712" s="53"/>
    </row>
    <row r="3713" spans="7:16">
      <c r="G3713" s="53"/>
      <c r="P3713" s="53"/>
    </row>
    <row r="3714" spans="7:16">
      <c r="G3714" s="53"/>
      <c r="P3714" s="53"/>
    </row>
    <row r="3715" spans="7:16">
      <c r="G3715" s="53"/>
      <c r="P3715" s="53"/>
    </row>
    <row r="3716" spans="7:16">
      <c r="G3716" s="53"/>
      <c r="P3716" s="53"/>
    </row>
    <row r="3717" spans="7:16">
      <c r="G3717" s="53"/>
      <c r="P3717" s="53"/>
    </row>
    <row r="3718" spans="7:16">
      <c r="G3718" s="53"/>
      <c r="P3718" s="53"/>
    </row>
    <row r="3719" spans="7:16">
      <c r="G3719" s="53"/>
      <c r="P3719" s="53"/>
    </row>
    <row r="3720" spans="7:16">
      <c r="G3720" s="53"/>
      <c r="P3720" s="53"/>
    </row>
    <row r="3721" spans="7:16">
      <c r="G3721" s="53"/>
      <c r="P3721" s="53"/>
    </row>
    <row r="3722" spans="7:16">
      <c r="G3722" s="53"/>
      <c r="P3722" s="53"/>
    </row>
    <row r="3723" spans="7:16">
      <c r="G3723" s="53"/>
      <c r="P3723" s="53"/>
    </row>
    <row r="3724" spans="7:16">
      <c r="G3724" s="53"/>
      <c r="P3724" s="53"/>
    </row>
    <row r="3725" spans="7:16">
      <c r="G3725" s="53"/>
      <c r="P3725" s="53"/>
    </row>
    <row r="3726" spans="7:16">
      <c r="G3726" s="53"/>
      <c r="P3726" s="53"/>
    </row>
    <row r="3727" spans="7:16">
      <c r="G3727" s="53"/>
      <c r="P3727" s="53"/>
    </row>
    <row r="3728" spans="7:16">
      <c r="G3728" s="53"/>
      <c r="P3728" s="53"/>
    </row>
    <row r="3729" spans="7:16">
      <c r="G3729" s="53"/>
      <c r="P3729" s="53"/>
    </row>
    <row r="3730" spans="7:16">
      <c r="G3730" s="53"/>
      <c r="P3730" s="53"/>
    </row>
    <row r="3731" spans="7:16">
      <c r="G3731" s="53"/>
      <c r="P3731" s="53"/>
    </row>
    <row r="3732" spans="7:16">
      <c r="G3732" s="53"/>
      <c r="P3732" s="53"/>
    </row>
    <row r="3733" spans="7:16">
      <c r="G3733" s="53"/>
      <c r="P3733" s="53"/>
    </row>
    <row r="3734" spans="7:16">
      <c r="G3734" s="53"/>
      <c r="P3734" s="53"/>
    </row>
    <row r="3735" spans="7:16">
      <c r="G3735" s="53"/>
      <c r="P3735" s="53"/>
    </row>
    <row r="3736" spans="7:16">
      <c r="G3736" s="53"/>
      <c r="P3736" s="53"/>
    </row>
    <row r="3737" spans="7:16">
      <c r="G3737" s="53"/>
      <c r="P3737" s="53"/>
    </row>
    <row r="3738" spans="7:16">
      <c r="G3738" s="53"/>
      <c r="P3738" s="53"/>
    </row>
    <row r="3739" spans="7:16">
      <c r="G3739" s="53"/>
      <c r="P3739" s="53"/>
    </row>
    <row r="3740" spans="7:16">
      <c r="G3740" s="53"/>
      <c r="P3740" s="53"/>
    </row>
    <row r="3741" spans="7:16">
      <c r="G3741" s="53"/>
      <c r="P3741" s="53"/>
    </row>
    <row r="3742" spans="7:16">
      <c r="G3742" s="53"/>
      <c r="P3742" s="53"/>
    </row>
    <row r="3743" spans="7:16">
      <c r="G3743" s="53"/>
      <c r="P3743" s="53"/>
    </row>
    <row r="3744" spans="7:16">
      <c r="G3744" s="53"/>
      <c r="P3744" s="53"/>
    </row>
    <row r="3745" spans="7:16">
      <c r="G3745" s="53"/>
      <c r="P3745" s="53"/>
    </row>
    <row r="3746" spans="7:16">
      <c r="G3746" s="53"/>
      <c r="P3746" s="53"/>
    </row>
    <row r="3747" spans="7:16">
      <c r="G3747" s="53"/>
      <c r="P3747" s="53"/>
    </row>
    <row r="3748" spans="7:16">
      <c r="G3748" s="53"/>
      <c r="P3748" s="53"/>
    </row>
    <row r="3749" spans="7:16">
      <c r="G3749" s="53"/>
      <c r="P3749" s="53"/>
    </row>
    <row r="3750" spans="7:16">
      <c r="G3750" s="53"/>
      <c r="P3750" s="53"/>
    </row>
    <row r="3751" spans="7:16">
      <c r="G3751" s="53"/>
      <c r="P3751" s="53"/>
    </row>
    <row r="3752" spans="7:16">
      <c r="G3752" s="53"/>
      <c r="P3752" s="53"/>
    </row>
    <row r="3753" spans="7:16">
      <c r="G3753" s="53"/>
      <c r="P3753" s="53"/>
    </row>
    <row r="3754" spans="7:16">
      <c r="G3754" s="53"/>
      <c r="P3754" s="53"/>
    </row>
    <row r="3755" spans="7:16">
      <c r="G3755" s="53"/>
      <c r="P3755" s="53"/>
    </row>
    <row r="3756" spans="7:16">
      <c r="G3756" s="53"/>
      <c r="P3756" s="53"/>
    </row>
    <row r="3757" spans="7:16">
      <c r="G3757" s="53"/>
      <c r="P3757" s="53"/>
    </row>
    <row r="3758" spans="7:16">
      <c r="G3758" s="53"/>
      <c r="P3758" s="53"/>
    </row>
    <row r="3759" spans="7:16">
      <c r="G3759" s="53"/>
      <c r="P3759" s="53"/>
    </row>
    <row r="3760" spans="7:16">
      <c r="G3760" s="53"/>
      <c r="P3760" s="53"/>
    </row>
    <row r="3761" spans="7:16">
      <c r="G3761" s="53"/>
      <c r="P3761" s="53"/>
    </row>
    <row r="3762" spans="7:16">
      <c r="G3762" s="53"/>
      <c r="P3762" s="53"/>
    </row>
    <row r="3763" spans="7:16">
      <c r="G3763" s="53"/>
      <c r="P3763" s="53"/>
    </row>
    <row r="3764" spans="7:16">
      <c r="G3764" s="53"/>
      <c r="P3764" s="53"/>
    </row>
    <row r="3765" spans="7:16">
      <c r="G3765" s="53"/>
      <c r="P3765" s="53"/>
    </row>
    <row r="3766" spans="7:16">
      <c r="G3766" s="53"/>
      <c r="P3766" s="53"/>
    </row>
    <row r="3767" spans="7:16">
      <c r="G3767" s="53"/>
      <c r="P3767" s="53"/>
    </row>
    <row r="3768" spans="7:16">
      <c r="G3768" s="53"/>
      <c r="P3768" s="53"/>
    </row>
    <row r="3769" spans="7:16">
      <c r="G3769" s="53"/>
      <c r="P3769" s="53"/>
    </row>
    <row r="3770" spans="7:16">
      <c r="G3770" s="53"/>
      <c r="P3770" s="53"/>
    </row>
    <row r="3771" spans="7:16">
      <c r="G3771" s="53"/>
      <c r="P3771" s="53"/>
    </row>
    <row r="3772" spans="7:16">
      <c r="G3772" s="53"/>
      <c r="P3772" s="53"/>
    </row>
    <row r="3773" spans="7:16">
      <c r="G3773" s="53"/>
      <c r="P3773" s="53"/>
    </row>
    <row r="3774" spans="7:16">
      <c r="G3774" s="53"/>
      <c r="P3774" s="53"/>
    </row>
    <row r="3775" spans="7:16">
      <c r="G3775" s="53"/>
      <c r="P3775" s="53"/>
    </row>
    <row r="3776" spans="7:16">
      <c r="G3776" s="53"/>
      <c r="P3776" s="53"/>
    </row>
    <row r="3777" spans="7:16">
      <c r="G3777" s="53"/>
      <c r="P3777" s="53"/>
    </row>
    <row r="3778" spans="7:16">
      <c r="G3778" s="53"/>
      <c r="P3778" s="53"/>
    </row>
    <row r="3779" spans="7:16">
      <c r="G3779" s="53"/>
      <c r="P3779" s="53"/>
    </row>
    <row r="3780" spans="7:16">
      <c r="G3780" s="53"/>
      <c r="P3780" s="53"/>
    </row>
    <row r="3781" spans="7:16">
      <c r="G3781" s="53"/>
      <c r="P3781" s="53"/>
    </row>
    <row r="3782" spans="7:16">
      <c r="G3782" s="53"/>
      <c r="P3782" s="53"/>
    </row>
    <row r="3783" spans="7:16">
      <c r="G3783" s="53"/>
      <c r="P3783" s="53"/>
    </row>
    <row r="3784" spans="7:16">
      <c r="G3784" s="53"/>
      <c r="P3784" s="53"/>
    </row>
    <row r="3785" spans="7:16">
      <c r="G3785" s="53"/>
      <c r="P3785" s="53"/>
    </row>
    <row r="3786" spans="7:16">
      <c r="G3786" s="53"/>
      <c r="P3786" s="53"/>
    </row>
    <row r="3787" spans="7:16">
      <c r="G3787" s="53"/>
      <c r="P3787" s="53"/>
    </row>
    <row r="3788" spans="7:16">
      <c r="G3788" s="53"/>
      <c r="P3788" s="53"/>
    </row>
    <row r="3789" spans="7:16">
      <c r="G3789" s="53"/>
      <c r="P3789" s="53"/>
    </row>
    <row r="3790" spans="7:16">
      <c r="G3790" s="53"/>
      <c r="P3790" s="53"/>
    </row>
    <row r="3791" spans="7:16">
      <c r="G3791" s="53"/>
      <c r="P3791" s="53"/>
    </row>
    <row r="3792" spans="7:16">
      <c r="G3792" s="53"/>
      <c r="P3792" s="53"/>
    </row>
    <row r="3793" spans="7:16">
      <c r="G3793" s="53"/>
      <c r="P3793" s="53"/>
    </row>
    <row r="3794" spans="7:16">
      <c r="G3794" s="53"/>
      <c r="P3794" s="53"/>
    </row>
    <row r="3795" spans="7:16">
      <c r="G3795" s="53"/>
      <c r="P3795" s="53"/>
    </row>
    <row r="3796" spans="7:16">
      <c r="G3796" s="53"/>
      <c r="P3796" s="53"/>
    </row>
    <row r="3797" spans="7:16">
      <c r="G3797" s="53"/>
      <c r="P3797" s="53"/>
    </row>
    <row r="3798" spans="7:16">
      <c r="G3798" s="53"/>
      <c r="P3798" s="53"/>
    </row>
    <row r="3799" spans="7:16">
      <c r="G3799" s="53"/>
      <c r="P3799" s="53"/>
    </row>
    <row r="3800" spans="7:16">
      <c r="G3800" s="53"/>
      <c r="P3800" s="53"/>
    </row>
    <row r="3801" spans="7:16">
      <c r="G3801" s="53"/>
      <c r="P3801" s="53"/>
    </row>
    <row r="3802" spans="7:16">
      <c r="G3802" s="53"/>
      <c r="P3802" s="53"/>
    </row>
    <row r="3803" spans="7:16">
      <c r="G3803" s="53"/>
      <c r="P3803" s="53"/>
    </row>
    <row r="3804" spans="7:16">
      <c r="G3804" s="53"/>
      <c r="P3804" s="53"/>
    </row>
    <row r="3805" spans="7:16">
      <c r="G3805" s="53"/>
      <c r="P3805" s="53"/>
    </row>
    <row r="3806" spans="7:16">
      <c r="G3806" s="53"/>
      <c r="P3806" s="53"/>
    </row>
    <row r="3807" spans="7:16">
      <c r="G3807" s="53"/>
      <c r="P3807" s="53"/>
    </row>
    <row r="3808" spans="7:16">
      <c r="G3808" s="53"/>
      <c r="P3808" s="53"/>
    </row>
    <row r="3809" spans="7:16">
      <c r="G3809" s="53"/>
      <c r="P3809" s="53"/>
    </row>
    <row r="3810" spans="7:16">
      <c r="G3810" s="53"/>
      <c r="P3810" s="53"/>
    </row>
    <row r="3811" spans="7:16">
      <c r="G3811" s="53"/>
      <c r="P3811" s="53"/>
    </row>
    <row r="3812" spans="7:16">
      <c r="G3812" s="53"/>
      <c r="P3812" s="53"/>
    </row>
    <row r="3813" spans="7:16">
      <c r="G3813" s="53"/>
      <c r="P3813" s="53"/>
    </row>
    <row r="3814" spans="7:16">
      <c r="G3814" s="53"/>
      <c r="P3814" s="53"/>
    </row>
    <row r="3815" spans="7:16">
      <c r="G3815" s="53"/>
      <c r="P3815" s="53"/>
    </row>
    <row r="3816" spans="7:16">
      <c r="G3816" s="53"/>
      <c r="P3816" s="53"/>
    </row>
    <row r="3817" spans="7:16">
      <c r="G3817" s="53"/>
      <c r="P3817" s="53"/>
    </row>
    <row r="3818" spans="7:16">
      <c r="G3818" s="53"/>
      <c r="P3818" s="53"/>
    </row>
    <row r="3819" spans="7:16">
      <c r="G3819" s="53"/>
      <c r="P3819" s="53"/>
    </row>
    <row r="3820" spans="7:16">
      <c r="G3820" s="53"/>
      <c r="P3820" s="53"/>
    </row>
    <row r="3821" spans="7:16">
      <c r="G3821" s="53"/>
      <c r="P3821" s="53"/>
    </row>
    <row r="3822" spans="7:16">
      <c r="G3822" s="53"/>
      <c r="P3822" s="53"/>
    </row>
    <row r="3823" spans="7:16">
      <c r="G3823" s="53"/>
      <c r="P3823" s="53"/>
    </row>
    <row r="3824" spans="7:16">
      <c r="G3824" s="53"/>
      <c r="P3824" s="53"/>
    </row>
    <row r="3825" spans="7:16">
      <c r="G3825" s="53"/>
      <c r="P3825" s="53"/>
    </row>
    <row r="3826" spans="7:16">
      <c r="G3826" s="53"/>
      <c r="P3826" s="53"/>
    </row>
    <row r="3827" spans="7:16">
      <c r="G3827" s="53"/>
      <c r="P3827" s="53"/>
    </row>
    <row r="3828" spans="7:16">
      <c r="G3828" s="53"/>
      <c r="P3828" s="53"/>
    </row>
    <row r="3829" spans="7:16">
      <c r="G3829" s="53"/>
      <c r="P3829" s="53"/>
    </row>
    <row r="3830" spans="7:16">
      <c r="G3830" s="53"/>
      <c r="P3830" s="53"/>
    </row>
    <row r="3831" spans="7:16">
      <c r="G3831" s="53"/>
      <c r="P3831" s="53"/>
    </row>
    <row r="3832" spans="7:16">
      <c r="G3832" s="53"/>
      <c r="P3832" s="53"/>
    </row>
    <row r="3833" spans="7:16">
      <c r="G3833" s="53"/>
      <c r="P3833" s="53"/>
    </row>
    <row r="3834" spans="7:16">
      <c r="G3834" s="53"/>
      <c r="P3834" s="53"/>
    </row>
    <row r="3835" spans="7:16">
      <c r="G3835" s="53"/>
      <c r="P3835" s="53"/>
    </row>
    <row r="3836" spans="7:16">
      <c r="G3836" s="53"/>
      <c r="P3836" s="53"/>
    </row>
    <row r="3837" spans="7:16">
      <c r="G3837" s="53"/>
      <c r="P3837" s="53"/>
    </row>
    <row r="3838" spans="7:16">
      <c r="G3838" s="53"/>
      <c r="P3838" s="53"/>
    </row>
    <row r="3839" spans="7:16">
      <c r="G3839" s="53"/>
      <c r="P3839" s="53"/>
    </row>
    <row r="3840" spans="7:16">
      <c r="G3840" s="53"/>
      <c r="P3840" s="53"/>
    </row>
    <row r="3841" spans="7:16">
      <c r="G3841" s="53"/>
      <c r="P3841" s="53"/>
    </row>
    <row r="3842" spans="7:16">
      <c r="G3842" s="53"/>
      <c r="P3842" s="53"/>
    </row>
    <row r="3843" spans="7:16">
      <c r="G3843" s="53"/>
      <c r="P3843" s="53"/>
    </row>
    <row r="3844" spans="7:16">
      <c r="G3844" s="53"/>
      <c r="P3844" s="53"/>
    </row>
    <row r="3845" spans="7:16">
      <c r="G3845" s="53"/>
      <c r="P3845" s="53"/>
    </row>
    <row r="3846" spans="7:16">
      <c r="G3846" s="53"/>
      <c r="P3846" s="53"/>
    </row>
    <row r="3847" spans="7:16">
      <c r="G3847" s="53"/>
      <c r="P3847" s="53"/>
    </row>
    <row r="3848" spans="7:16">
      <c r="G3848" s="53"/>
      <c r="P3848" s="53"/>
    </row>
    <row r="3849" spans="7:16">
      <c r="G3849" s="53"/>
      <c r="P3849" s="53"/>
    </row>
    <row r="3850" spans="7:16">
      <c r="G3850" s="53"/>
      <c r="P3850" s="53"/>
    </row>
    <row r="3851" spans="7:16">
      <c r="G3851" s="53"/>
      <c r="P3851" s="53"/>
    </row>
    <row r="3852" spans="7:16">
      <c r="G3852" s="53"/>
      <c r="P3852" s="53"/>
    </row>
    <row r="3853" spans="7:16">
      <c r="G3853" s="53"/>
      <c r="P3853" s="53"/>
    </row>
    <row r="3854" spans="7:16">
      <c r="G3854" s="53"/>
      <c r="P3854" s="53"/>
    </row>
    <row r="3855" spans="7:16">
      <c r="G3855" s="53"/>
      <c r="P3855" s="53"/>
    </row>
    <row r="3856" spans="7:16">
      <c r="G3856" s="53"/>
      <c r="P3856" s="53"/>
    </row>
    <row r="3857" spans="7:16">
      <c r="G3857" s="53"/>
      <c r="P3857" s="53"/>
    </row>
    <row r="3858" spans="7:16">
      <c r="G3858" s="53"/>
      <c r="P3858" s="53"/>
    </row>
    <row r="3859" spans="7:16">
      <c r="G3859" s="53"/>
      <c r="P3859" s="53"/>
    </row>
    <row r="3860" spans="7:16">
      <c r="G3860" s="53"/>
      <c r="P3860" s="53"/>
    </row>
    <row r="3861" spans="7:16">
      <c r="G3861" s="53"/>
      <c r="P3861" s="53"/>
    </row>
    <row r="3862" spans="7:16">
      <c r="G3862" s="53"/>
      <c r="P3862" s="53"/>
    </row>
    <row r="3863" spans="7:16">
      <c r="G3863" s="53"/>
      <c r="P3863" s="53"/>
    </row>
    <row r="3864" spans="7:16">
      <c r="G3864" s="53"/>
      <c r="P3864" s="53"/>
    </row>
    <row r="3865" spans="7:16">
      <c r="G3865" s="53"/>
      <c r="P3865" s="53"/>
    </row>
    <row r="3866" spans="7:16">
      <c r="G3866" s="53"/>
      <c r="P3866" s="53"/>
    </row>
    <row r="3867" spans="7:16">
      <c r="G3867" s="53"/>
      <c r="P3867" s="53"/>
    </row>
    <row r="3868" spans="7:16">
      <c r="G3868" s="53"/>
      <c r="P3868" s="53"/>
    </row>
    <row r="3869" spans="7:16">
      <c r="G3869" s="53"/>
      <c r="P3869" s="53"/>
    </row>
    <row r="3870" spans="7:16">
      <c r="G3870" s="53"/>
      <c r="P3870" s="53"/>
    </row>
    <row r="3871" spans="7:16">
      <c r="G3871" s="53"/>
      <c r="P3871" s="53"/>
    </row>
    <row r="3872" spans="7:16">
      <c r="G3872" s="53"/>
      <c r="P3872" s="53"/>
    </row>
    <row r="3873" spans="7:16">
      <c r="G3873" s="53"/>
      <c r="P3873" s="53"/>
    </row>
    <row r="3874" spans="7:16">
      <c r="G3874" s="53"/>
      <c r="P3874" s="53"/>
    </row>
    <row r="3875" spans="7:16">
      <c r="G3875" s="53"/>
      <c r="P3875" s="53"/>
    </row>
    <row r="3876" spans="7:16">
      <c r="G3876" s="53"/>
      <c r="P3876" s="53"/>
    </row>
    <row r="3877" spans="7:16">
      <c r="G3877" s="53"/>
      <c r="P3877" s="53"/>
    </row>
    <row r="3878" spans="7:16">
      <c r="G3878" s="53"/>
      <c r="P3878" s="53"/>
    </row>
    <row r="3879" spans="7:16">
      <c r="G3879" s="53"/>
      <c r="P3879" s="53"/>
    </row>
    <row r="3880" spans="7:16">
      <c r="G3880" s="53"/>
      <c r="P3880" s="53"/>
    </row>
    <row r="3881" spans="7:16">
      <c r="G3881" s="53"/>
      <c r="P3881" s="53"/>
    </row>
    <row r="3882" spans="7:16">
      <c r="G3882" s="53"/>
      <c r="P3882" s="53"/>
    </row>
    <row r="3883" spans="7:16">
      <c r="G3883" s="53"/>
      <c r="P3883" s="53"/>
    </row>
    <row r="3884" spans="7:16">
      <c r="G3884" s="53"/>
      <c r="P3884" s="53"/>
    </row>
    <row r="3885" spans="7:16">
      <c r="G3885" s="53"/>
      <c r="P3885" s="53"/>
    </row>
    <row r="3886" spans="7:16">
      <c r="G3886" s="53"/>
      <c r="P3886" s="53"/>
    </row>
    <row r="3887" spans="7:16">
      <c r="G3887" s="53"/>
      <c r="P3887" s="53"/>
    </row>
    <row r="3888" spans="7:16">
      <c r="G3888" s="53"/>
      <c r="P3888" s="53"/>
    </row>
    <row r="3889" spans="7:16">
      <c r="G3889" s="53"/>
      <c r="P3889" s="53"/>
    </row>
    <row r="3890" spans="7:16">
      <c r="G3890" s="53"/>
      <c r="P3890" s="53"/>
    </row>
    <row r="3891" spans="7:16">
      <c r="G3891" s="53"/>
      <c r="P3891" s="53"/>
    </row>
    <row r="3892" spans="7:16">
      <c r="G3892" s="53"/>
      <c r="P3892" s="53"/>
    </row>
    <row r="3893" spans="7:16">
      <c r="G3893" s="53"/>
      <c r="P3893" s="53"/>
    </row>
    <row r="3894" spans="7:16">
      <c r="G3894" s="53"/>
      <c r="P3894" s="53"/>
    </row>
    <row r="3895" spans="7:16">
      <c r="G3895" s="53"/>
      <c r="P3895" s="53"/>
    </row>
    <row r="3896" spans="7:16">
      <c r="G3896" s="53"/>
      <c r="P3896" s="53"/>
    </row>
    <row r="3897" spans="7:16">
      <c r="G3897" s="53"/>
      <c r="P3897" s="53"/>
    </row>
    <row r="3898" spans="7:16">
      <c r="G3898" s="53"/>
      <c r="P3898" s="53"/>
    </row>
    <row r="3899" spans="7:16">
      <c r="G3899" s="53"/>
      <c r="P3899" s="53"/>
    </row>
    <row r="3900" spans="7:16">
      <c r="G3900" s="53"/>
      <c r="P3900" s="53"/>
    </row>
    <row r="3901" spans="7:16">
      <c r="G3901" s="53"/>
      <c r="P3901" s="53"/>
    </row>
    <row r="3902" spans="7:16">
      <c r="G3902" s="53"/>
      <c r="P3902" s="53"/>
    </row>
    <row r="3903" spans="7:16">
      <c r="G3903" s="53"/>
      <c r="P3903" s="53"/>
    </row>
    <row r="3904" spans="7:16">
      <c r="G3904" s="53"/>
      <c r="P3904" s="53"/>
    </row>
    <row r="3905" spans="7:16">
      <c r="G3905" s="53"/>
      <c r="P3905" s="53"/>
    </row>
    <row r="3906" spans="7:16">
      <c r="G3906" s="53"/>
      <c r="P3906" s="53"/>
    </row>
    <row r="3907" spans="7:16">
      <c r="G3907" s="53"/>
      <c r="P3907" s="53"/>
    </row>
    <row r="3908" spans="7:16">
      <c r="G3908" s="53"/>
      <c r="P3908" s="53"/>
    </row>
    <row r="3909" spans="7:16">
      <c r="G3909" s="53"/>
      <c r="P3909" s="53"/>
    </row>
    <row r="3910" spans="7:16">
      <c r="G3910" s="53"/>
      <c r="P3910" s="53"/>
    </row>
    <row r="3911" spans="7:16">
      <c r="G3911" s="53"/>
      <c r="P3911" s="53"/>
    </row>
    <row r="3912" spans="7:16">
      <c r="G3912" s="53"/>
      <c r="P3912" s="53"/>
    </row>
    <row r="3913" spans="7:16">
      <c r="G3913" s="53"/>
      <c r="P3913" s="53"/>
    </row>
    <row r="3914" spans="7:16">
      <c r="G3914" s="53"/>
      <c r="P3914" s="53"/>
    </row>
    <row r="3915" spans="7:16">
      <c r="G3915" s="53"/>
      <c r="P3915" s="53"/>
    </row>
    <row r="3916" spans="7:16">
      <c r="G3916" s="53"/>
      <c r="P3916" s="53"/>
    </row>
    <row r="3917" spans="7:16">
      <c r="G3917" s="53"/>
      <c r="P3917" s="53"/>
    </row>
    <row r="3918" spans="7:16">
      <c r="G3918" s="53"/>
      <c r="P3918" s="53"/>
    </row>
    <row r="3919" spans="7:16">
      <c r="G3919" s="53"/>
      <c r="P3919" s="53"/>
    </row>
    <row r="3920" spans="7:16">
      <c r="G3920" s="53"/>
      <c r="P3920" s="53"/>
    </row>
    <row r="3921" spans="7:16">
      <c r="G3921" s="53"/>
      <c r="P3921" s="53"/>
    </row>
    <row r="3922" spans="7:16">
      <c r="G3922" s="53"/>
      <c r="P3922" s="53"/>
    </row>
    <row r="3923" spans="7:16">
      <c r="G3923" s="53"/>
      <c r="P3923" s="53"/>
    </row>
    <row r="3924" spans="7:16">
      <c r="G3924" s="53"/>
      <c r="P3924" s="53"/>
    </row>
    <row r="3925" spans="7:16">
      <c r="G3925" s="53"/>
      <c r="P3925" s="53"/>
    </row>
    <row r="3926" spans="7:16">
      <c r="G3926" s="53"/>
      <c r="P3926" s="53"/>
    </row>
    <row r="3927" spans="7:16">
      <c r="G3927" s="53"/>
      <c r="P3927" s="53"/>
    </row>
    <row r="3928" spans="7:16">
      <c r="G3928" s="53"/>
      <c r="P3928" s="53"/>
    </row>
    <row r="3929" spans="7:16">
      <c r="G3929" s="53"/>
      <c r="P3929" s="53"/>
    </row>
    <row r="3930" spans="7:16">
      <c r="G3930" s="53"/>
      <c r="P3930" s="53"/>
    </row>
    <row r="3931" spans="7:16">
      <c r="G3931" s="53"/>
      <c r="P3931" s="53"/>
    </row>
    <row r="3932" spans="7:16">
      <c r="G3932" s="53"/>
      <c r="P3932" s="53"/>
    </row>
    <row r="3933" spans="7:16">
      <c r="G3933" s="53"/>
      <c r="P3933" s="53"/>
    </row>
    <row r="3934" spans="7:16">
      <c r="G3934" s="53"/>
      <c r="P3934" s="53"/>
    </row>
    <row r="3935" spans="7:16">
      <c r="G3935" s="53"/>
      <c r="P3935" s="53"/>
    </row>
    <row r="3936" spans="7:16">
      <c r="G3936" s="53"/>
      <c r="P3936" s="53"/>
    </row>
    <row r="3937" spans="7:16">
      <c r="G3937" s="53"/>
      <c r="P3937" s="53"/>
    </row>
    <row r="3938" spans="7:16">
      <c r="G3938" s="53"/>
      <c r="P3938" s="53"/>
    </row>
    <row r="3939" spans="7:16">
      <c r="G3939" s="53"/>
      <c r="P3939" s="53"/>
    </row>
    <row r="3940" spans="7:16">
      <c r="G3940" s="53"/>
      <c r="P3940" s="53"/>
    </row>
    <row r="3941" spans="7:16">
      <c r="G3941" s="53"/>
      <c r="P3941" s="53"/>
    </row>
    <row r="3942" spans="7:16">
      <c r="G3942" s="53"/>
      <c r="P3942" s="53"/>
    </row>
    <row r="3943" spans="7:16">
      <c r="G3943" s="53"/>
      <c r="P3943" s="53"/>
    </row>
    <row r="3944" spans="7:16">
      <c r="G3944" s="53"/>
      <c r="P3944" s="53"/>
    </row>
    <row r="3945" spans="7:16">
      <c r="G3945" s="53"/>
      <c r="P3945" s="53"/>
    </row>
    <row r="3946" spans="7:16">
      <c r="G3946" s="53"/>
      <c r="P3946" s="53"/>
    </row>
    <row r="3947" spans="7:16">
      <c r="G3947" s="53"/>
      <c r="P3947" s="53"/>
    </row>
    <row r="3948" spans="7:16">
      <c r="G3948" s="53"/>
      <c r="P3948" s="53"/>
    </row>
    <row r="3949" spans="7:16">
      <c r="G3949" s="53"/>
      <c r="P3949" s="53"/>
    </row>
    <row r="3950" spans="7:16">
      <c r="G3950" s="53"/>
      <c r="P3950" s="53"/>
    </row>
    <row r="3951" spans="7:16">
      <c r="G3951" s="53"/>
      <c r="P3951" s="53"/>
    </row>
    <row r="3952" spans="7:16">
      <c r="G3952" s="53"/>
      <c r="P3952" s="53"/>
    </row>
    <row r="3953" spans="7:16">
      <c r="G3953" s="53"/>
      <c r="P3953" s="53"/>
    </row>
    <row r="3954" spans="7:16">
      <c r="G3954" s="53"/>
      <c r="P3954" s="53"/>
    </row>
    <row r="3955" spans="7:16">
      <c r="G3955" s="53"/>
      <c r="P3955" s="53"/>
    </row>
    <row r="3956" spans="7:16">
      <c r="G3956" s="53"/>
      <c r="P3956" s="53"/>
    </row>
    <row r="3957" spans="7:16">
      <c r="G3957" s="53"/>
      <c r="P3957" s="53"/>
    </row>
    <row r="3958" spans="7:16">
      <c r="G3958" s="53"/>
      <c r="P3958" s="53"/>
    </row>
    <row r="3959" spans="7:16">
      <c r="G3959" s="53"/>
      <c r="P3959" s="53"/>
    </row>
    <row r="3960" spans="7:16">
      <c r="G3960" s="53"/>
      <c r="P3960" s="53"/>
    </row>
    <row r="3961" spans="7:16">
      <c r="G3961" s="53"/>
      <c r="P3961" s="53"/>
    </row>
    <row r="3962" spans="7:16">
      <c r="G3962" s="53"/>
      <c r="P3962" s="53"/>
    </row>
    <row r="3963" spans="7:16">
      <c r="G3963" s="53"/>
      <c r="P3963" s="53"/>
    </row>
    <row r="3964" spans="7:16">
      <c r="G3964" s="53"/>
      <c r="P3964" s="53"/>
    </row>
    <row r="3965" spans="7:16">
      <c r="G3965" s="53"/>
      <c r="P3965" s="53"/>
    </row>
    <row r="3966" spans="7:16">
      <c r="G3966" s="53"/>
      <c r="P3966" s="53"/>
    </row>
    <row r="3967" spans="7:16">
      <c r="G3967" s="53"/>
      <c r="P3967" s="53"/>
    </row>
    <row r="3968" spans="7:16">
      <c r="G3968" s="53"/>
      <c r="P3968" s="53"/>
    </row>
    <row r="3969" spans="7:16">
      <c r="G3969" s="53"/>
      <c r="P3969" s="53"/>
    </row>
    <row r="3970" spans="7:16">
      <c r="G3970" s="53"/>
      <c r="P3970" s="53"/>
    </row>
    <row r="3971" spans="7:16">
      <c r="G3971" s="53"/>
      <c r="P3971" s="53"/>
    </row>
    <row r="3972" spans="7:16">
      <c r="G3972" s="53"/>
      <c r="P3972" s="53"/>
    </row>
    <row r="3973" spans="7:16">
      <c r="G3973" s="53"/>
      <c r="P3973" s="53"/>
    </row>
    <row r="3974" spans="7:16">
      <c r="G3974" s="53"/>
      <c r="P3974" s="53"/>
    </row>
    <row r="3975" spans="7:16">
      <c r="G3975" s="53"/>
      <c r="P3975" s="53"/>
    </row>
    <row r="3976" spans="7:16">
      <c r="G3976" s="53"/>
      <c r="P3976" s="53"/>
    </row>
    <row r="3977" spans="7:16">
      <c r="G3977" s="53"/>
      <c r="P3977" s="53"/>
    </row>
    <row r="3978" spans="7:16">
      <c r="G3978" s="53"/>
      <c r="P3978" s="53"/>
    </row>
    <row r="3979" spans="7:16">
      <c r="G3979" s="53"/>
      <c r="P3979" s="53"/>
    </row>
    <row r="3980" spans="7:16">
      <c r="G3980" s="53"/>
      <c r="P3980" s="53"/>
    </row>
    <row r="3981" spans="7:16">
      <c r="G3981" s="53"/>
      <c r="P3981" s="53"/>
    </row>
    <row r="3982" spans="7:16">
      <c r="G3982" s="53"/>
      <c r="P3982" s="53"/>
    </row>
    <row r="3983" spans="7:16">
      <c r="G3983" s="53"/>
      <c r="P3983" s="53"/>
    </row>
    <row r="3984" spans="7:16">
      <c r="G3984" s="53"/>
      <c r="P3984" s="53"/>
    </row>
    <row r="3985" spans="7:16">
      <c r="G3985" s="53"/>
      <c r="P3985" s="53"/>
    </row>
    <row r="3986" spans="7:16">
      <c r="G3986" s="53"/>
      <c r="P3986" s="53"/>
    </row>
    <row r="3987" spans="7:16">
      <c r="G3987" s="53"/>
      <c r="P3987" s="53"/>
    </row>
    <row r="3988" spans="7:16">
      <c r="G3988" s="53"/>
      <c r="P3988" s="53"/>
    </row>
    <row r="3989" spans="7:16">
      <c r="G3989" s="53"/>
      <c r="P3989" s="53"/>
    </row>
    <row r="3990" spans="7:16">
      <c r="G3990" s="53"/>
      <c r="P3990" s="53"/>
    </row>
    <row r="3991" spans="7:16">
      <c r="G3991" s="53"/>
      <c r="P3991" s="53"/>
    </row>
    <row r="3992" spans="7:16">
      <c r="G3992" s="53"/>
      <c r="P3992" s="53"/>
    </row>
    <row r="3993" spans="7:16">
      <c r="G3993" s="53"/>
      <c r="P3993" s="53"/>
    </row>
    <row r="3994" spans="7:16">
      <c r="G3994" s="53"/>
      <c r="P3994" s="53"/>
    </row>
    <row r="3995" spans="7:16">
      <c r="G3995" s="53"/>
      <c r="P3995" s="53"/>
    </row>
    <row r="3996" spans="7:16">
      <c r="G3996" s="53"/>
      <c r="P3996" s="53"/>
    </row>
    <row r="3997" spans="7:16">
      <c r="G3997" s="53"/>
      <c r="P3997" s="53"/>
    </row>
    <row r="3998" spans="7:16">
      <c r="G3998" s="53"/>
      <c r="P3998" s="53"/>
    </row>
    <row r="3999" spans="7:16">
      <c r="G3999" s="53"/>
      <c r="P3999" s="53"/>
    </row>
    <row r="4000" spans="7:16">
      <c r="G4000" s="53"/>
      <c r="P4000" s="53"/>
    </row>
    <row r="4001" spans="7:16">
      <c r="G4001" s="53"/>
      <c r="P4001" s="53"/>
    </row>
    <row r="4002" spans="7:16">
      <c r="G4002" s="53"/>
      <c r="P4002" s="53"/>
    </row>
    <row r="4003" spans="7:16">
      <c r="G4003" s="53"/>
      <c r="P4003" s="53"/>
    </row>
    <row r="4004" spans="7:16">
      <c r="G4004" s="53"/>
      <c r="P4004" s="53"/>
    </row>
    <row r="4005" spans="7:16">
      <c r="G4005" s="53"/>
      <c r="P4005" s="53"/>
    </row>
    <row r="4006" spans="7:16">
      <c r="G4006" s="53"/>
      <c r="P4006" s="53"/>
    </row>
    <row r="4007" spans="7:16">
      <c r="G4007" s="53"/>
      <c r="P4007" s="53"/>
    </row>
    <row r="4008" spans="7:16">
      <c r="G4008" s="53"/>
      <c r="P4008" s="53"/>
    </row>
    <row r="4009" spans="7:16">
      <c r="G4009" s="53"/>
      <c r="P4009" s="53"/>
    </row>
    <row r="4010" spans="7:16">
      <c r="G4010" s="53"/>
      <c r="P4010" s="53"/>
    </row>
    <row r="4011" spans="7:16">
      <c r="G4011" s="53"/>
      <c r="P4011" s="53"/>
    </row>
    <row r="4012" spans="7:16">
      <c r="G4012" s="53"/>
      <c r="P4012" s="53"/>
    </row>
    <row r="4013" spans="7:16">
      <c r="G4013" s="53"/>
      <c r="P4013" s="53"/>
    </row>
    <row r="4014" spans="7:16">
      <c r="G4014" s="53"/>
      <c r="P4014" s="53"/>
    </row>
    <row r="4015" spans="7:16">
      <c r="G4015" s="53"/>
      <c r="P4015" s="53"/>
    </row>
    <row r="4016" spans="7:16">
      <c r="G4016" s="53"/>
      <c r="P4016" s="53"/>
    </row>
    <row r="4017" spans="7:16">
      <c r="G4017" s="53"/>
      <c r="P4017" s="53"/>
    </row>
    <row r="4018" spans="7:16">
      <c r="G4018" s="53"/>
      <c r="P4018" s="53"/>
    </row>
    <row r="4019" spans="7:16">
      <c r="G4019" s="53"/>
      <c r="P4019" s="53"/>
    </row>
    <row r="4020" spans="7:16">
      <c r="G4020" s="53"/>
      <c r="P4020" s="53"/>
    </row>
    <row r="4021" spans="7:16">
      <c r="G4021" s="53"/>
      <c r="P4021" s="53"/>
    </row>
    <row r="4022" spans="7:16">
      <c r="G4022" s="53"/>
      <c r="P4022" s="53"/>
    </row>
    <row r="4023" spans="7:16">
      <c r="G4023" s="53"/>
      <c r="P4023" s="53"/>
    </row>
    <row r="4024" spans="7:16">
      <c r="G4024" s="53"/>
      <c r="P4024" s="53"/>
    </row>
    <row r="4025" spans="7:16">
      <c r="G4025" s="53"/>
      <c r="P4025" s="53"/>
    </row>
    <row r="4026" spans="7:16">
      <c r="G4026" s="53"/>
      <c r="P4026" s="53"/>
    </row>
    <row r="4027" spans="7:16">
      <c r="G4027" s="53"/>
      <c r="P4027" s="53"/>
    </row>
    <row r="4028" spans="7:16">
      <c r="G4028" s="53"/>
      <c r="P4028" s="53"/>
    </row>
    <row r="4029" spans="7:16">
      <c r="G4029" s="53"/>
      <c r="P4029" s="53"/>
    </row>
    <row r="4030" spans="7:16">
      <c r="G4030" s="53"/>
      <c r="P4030" s="53"/>
    </row>
    <row r="4031" spans="7:16">
      <c r="G4031" s="53"/>
      <c r="P4031" s="53"/>
    </row>
    <row r="4032" spans="7:16">
      <c r="G4032" s="53"/>
      <c r="P4032" s="53"/>
    </row>
    <row r="4033" spans="7:16">
      <c r="G4033" s="53"/>
      <c r="P4033" s="53"/>
    </row>
    <row r="4034" spans="7:16">
      <c r="G4034" s="53"/>
      <c r="P4034" s="53"/>
    </row>
    <row r="4035" spans="7:16">
      <c r="G4035" s="53"/>
      <c r="P4035" s="53"/>
    </row>
    <row r="4036" spans="7:16">
      <c r="G4036" s="53"/>
      <c r="P4036" s="53"/>
    </row>
    <row r="4037" spans="7:16">
      <c r="G4037" s="53"/>
      <c r="P4037" s="53"/>
    </row>
    <row r="4038" spans="7:16">
      <c r="G4038" s="53"/>
      <c r="P4038" s="53"/>
    </row>
    <row r="4039" spans="7:16">
      <c r="G4039" s="53"/>
      <c r="P4039" s="53"/>
    </row>
    <row r="4040" spans="7:16">
      <c r="G4040" s="53"/>
      <c r="P4040" s="53"/>
    </row>
    <row r="4041" spans="7:16">
      <c r="G4041" s="53"/>
      <c r="P4041" s="53"/>
    </row>
    <row r="4042" spans="7:16">
      <c r="G4042" s="53"/>
      <c r="P4042" s="53"/>
    </row>
    <row r="4043" spans="7:16">
      <c r="G4043" s="53"/>
      <c r="P4043" s="53"/>
    </row>
    <row r="4044" spans="7:16">
      <c r="G4044" s="53"/>
      <c r="P4044" s="53"/>
    </row>
    <row r="4045" spans="7:16">
      <c r="G4045" s="53"/>
      <c r="P4045" s="53"/>
    </row>
    <row r="4046" spans="7:16">
      <c r="G4046" s="53"/>
      <c r="P4046" s="53"/>
    </row>
    <row r="4047" spans="7:16">
      <c r="G4047" s="53"/>
      <c r="P4047" s="53"/>
    </row>
    <row r="4048" spans="7:16">
      <c r="G4048" s="53"/>
      <c r="P4048" s="53"/>
    </row>
    <row r="4049" spans="7:16">
      <c r="G4049" s="53"/>
      <c r="P4049" s="53"/>
    </row>
    <row r="4050" spans="7:16">
      <c r="G4050" s="53"/>
      <c r="P4050" s="53"/>
    </row>
    <row r="4051" spans="7:16">
      <c r="G4051" s="53"/>
      <c r="P4051" s="53"/>
    </row>
    <row r="4052" spans="7:16">
      <c r="G4052" s="53"/>
      <c r="P4052" s="53"/>
    </row>
    <row r="4053" spans="7:16">
      <c r="G4053" s="53"/>
      <c r="P4053" s="53"/>
    </row>
    <row r="4054" spans="7:16">
      <c r="G4054" s="53"/>
      <c r="P4054" s="53"/>
    </row>
    <row r="4055" spans="7:16">
      <c r="G4055" s="53"/>
      <c r="P4055" s="53"/>
    </row>
    <row r="4056" spans="7:16">
      <c r="G4056" s="53"/>
      <c r="P4056" s="53"/>
    </row>
    <row r="4057" spans="7:16">
      <c r="G4057" s="53"/>
      <c r="P4057" s="53"/>
    </row>
    <row r="4058" spans="7:16">
      <c r="G4058" s="53"/>
      <c r="P4058" s="53"/>
    </row>
    <row r="4059" spans="7:16">
      <c r="G4059" s="53"/>
      <c r="P4059" s="53"/>
    </row>
    <row r="4060" spans="7:16">
      <c r="G4060" s="53"/>
      <c r="P4060" s="53"/>
    </row>
    <row r="4061" spans="7:16">
      <c r="G4061" s="53"/>
      <c r="P4061" s="53"/>
    </row>
    <row r="4062" spans="7:16">
      <c r="G4062" s="53"/>
      <c r="P4062" s="53"/>
    </row>
    <row r="4063" spans="7:16">
      <c r="G4063" s="53"/>
      <c r="P4063" s="53"/>
    </row>
    <row r="4064" spans="7:16">
      <c r="G4064" s="53"/>
      <c r="P4064" s="53"/>
    </row>
    <row r="4065" spans="7:16">
      <c r="G4065" s="53"/>
      <c r="P4065" s="53"/>
    </row>
    <row r="4066" spans="7:16">
      <c r="G4066" s="53"/>
      <c r="P4066" s="53"/>
    </row>
    <row r="4067" spans="7:16">
      <c r="G4067" s="53"/>
      <c r="P4067" s="53"/>
    </row>
    <row r="4068" spans="7:16">
      <c r="G4068" s="53"/>
      <c r="P4068" s="53"/>
    </row>
    <row r="4069" spans="7:16">
      <c r="G4069" s="53"/>
      <c r="P4069" s="53"/>
    </row>
    <row r="4070" spans="7:16">
      <c r="G4070" s="53"/>
      <c r="P4070" s="53"/>
    </row>
    <row r="4071" spans="7:16">
      <c r="G4071" s="53"/>
      <c r="P4071" s="53"/>
    </row>
    <row r="4072" spans="7:16">
      <c r="G4072" s="53"/>
      <c r="P4072" s="53"/>
    </row>
    <row r="4073" spans="7:16">
      <c r="G4073" s="53"/>
      <c r="P4073" s="53"/>
    </row>
    <row r="4074" spans="7:16">
      <c r="G4074" s="53"/>
      <c r="P4074" s="53"/>
    </row>
    <row r="4075" spans="7:16">
      <c r="G4075" s="53"/>
      <c r="P4075" s="53"/>
    </row>
    <row r="4076" spans="7:16">
      <c r="G4076" s="53"/>
      <c r="P4076" s="53"/>
    </row>
    <row r="4077" spans="7:16">
      <c r="G4077" s="53"/>
      <c r="P4077" s="53"/>
    </row>
    <row r="4078" spans="7:16">
      <c r="G4078" s="53"/>
      <c r="P4078" s="53"/>
    </row>
    <row r="4079" spans="7:16">
      <c r="G4079" s="53"/>
      <c r="P4079" s="53"/>
    </row>
    <row r="4080" spans="7:16">
      <c r="G4080" s="53"/>
      <c r="P4080" s="53"/>
    </row>
    <row r="4081" spans="7:16">
      <c r="G4081" s="53"/>
      <c r="P4081" s="53"/>
    </row>
    <row r="4082" spans="7:16">
      <c r="G4082" s="53"/>
      <c r="P4082" s="53"/>
    </row>
    <row r="4083" spans="7:16">
      <c r="G4083" s="53"/>
      <c r="P4083" s="53"/>
    </row>
    <row r="4084" spans="7:16">
      <c r="G4084" s="53"/>
      <c r="P4084" s="53"/>
    </row>
    <row r="4085" spans="7:16">
      <c r="G4085" s="53"/>
      <c r="P4085" s="53"/>
    </row>
    <row r="4086" spans="7:16">
      <c r="G4086" s="53"/>
      <c r="P4086" s="53"/>
    </row>
    <row r="4087" spans="7:16">
      <c r="G4087" s="53"/>
      <c r="P4087" s="53"/>
    </row>
    <row r="4088" spans="7:16">
      <c r="G4088" s="53"/>
      <c r="P4088" s="53"/>
    </row>
    <row r="4089" spans="7:16">
      <c r="G4089" s="53"/>
      <c r="P4089" s="53"/>
    </row>
    <row r="4090" spans="7:16">
      <c r="G4090" s="53"/>
      <c r="P4090" s="53"/>
    </row>
    <row r="4091" spans="7:16">
      <c r="G4091" s="53"/>
      <c r="P4091" s="53"/>
    </row>
    <row r="4092" spans="7:16">
      <c r="G4092" s="53"/>
      <c r="P4092" s="53"/>
    </row>
    <row r="4093" spans="7:16">
      <c r="G4093" s="53"/>
      <c r="P4093" s="53"/>
    </row>
    <row r="4094" spans="7:16">
      <c r="G4094" s="53"/>
      <c r="P4094" s="53"/>
    </row>
    <row r="4095" spans="7:16">
      <c r="G4095" s="53"/>
      <c r="P4095" s="53"/>
    </row>
    <row r="4096" spans="7:16">
      <c r="G4096" s="53"/>
      <c r="P4096" s="53"/>
    </row>
    <row r="4097" spans="7:16">
      <c r="G4097" s="53"/>
      <c r="P4097" s="53"/>
    </row>
    <row r="4098" spans="7:16">
      <c r="G4098" s="53"/>
      <c r="P4098" s="53"/>
    </row>
    <row r="4099" spans="7:16">
      <c r="G4099" s="53"/>
      <c r="P4099" s="53"/>
    </row>
    <row r="4100" spans="7:16">
      <c r="G4100" s="53"/>
      <c r="P4100" s="53"/>
    </row>
    <row r="4101" spans="7:16">
      <c r="G4101" s="53"/>
      <c r="P4101" s="53"/>
    </row>
    <row r="4102" spans="7:16">
      <c r="G4102" s="53"/>
      <c r="P4102" s="53"/>
    </row>
    <row r="4103" spans="7:16">
      <c r="G4103" s="53"/>
      <c r="P4103" s="53"/>
    </row>
    <row r="4104" spans="7:16">
      <c r="G4104" s="53"/>
      <c r="P4104" s="53"/>
    </row>
    <row r="4105" spans="7:16">
      <c r="G4105" s="53"/>
      <c r="P4105" s="53"/>
    </row>
    <row r="4106" spans="7:16">
      <c r="G4106" s="53"/>
      <c r="P4106" s="53"/>
    </row>
    <row r="4107" spans="7:16">
      <c r="G4107" s="53"/>
      <c r="P4107" s="53"/>
    </row>
    <row r="4108" spans="7:16">
      <c r="G4108" s="53"/>
      <c r="P4108" s="53"/>
    </row>
    <row r="4109" spans="7:16">
      <c r="G4109" s="53"/>
      <c r="P4109" s="53"/>
    </row>
    <row r="4110" spans="7:16">
      <c r="G4110" s="53"/>
      <c r="P4110" s="53"/>
    </row>
    <row r="4111" spans="7:16">
      <c r="G4111" s="53"/>
      <c r="P4111" s="53"/>
    </row>
    <row r="4112" spans="7:16">
      <c r="G4112" s="53"/>
      <c r="P4112" s="53"/>
    </row>
    <row r="4113" spans="7:16">
      <c r="G4113" s="53"/>
      <c r="P4113" s="53"/>
    </row>
    <row r="4114" spans="7:16">
      <c r="G4114" s="53"/>
      <c r="P4114" s="53"/>
    </row>
    <row r="4115" spans="7:16">
      <c r="G4115" s="53"/>
      <c r="P4115" s="53"/>
    </row>
    <row r="4116" spans="7:16">
      <c r="G4116" s="53"/>
      <c r="P4116" s="53"/>
    </row>
    <row r="4117" spans="7:16">
      <c r="G4117" s="53"/>
      <c r="P4117" s="53"/>
    </row>
    <row r="4118" spans="7:16">
      <c r="G4118" s="53"/>
      <c r="P4118" s="53"/>
    </row>
    <row r="4119" spans="7:16">
      <c r="G4119" s="53"/>
      <c r="P4119" s="53"/>
    </row>
    <row r="4120" spans="7:16">
      <c r="G4120" s="53"/>
      <c r="P4120" s="53"/>
    </row>
    <row r="4121" spans="7:16">
      <c r="G4121" s="53"/>
      <c r="P4121" s="53"/>
    </row>
    <row r="4122" spans="7:16">
      <c r="G4122" s="53"/>
      <c r="P4122" s="53"/>
    </row>
    <row r="4123" spans="7:16">
      <c r="G4123" s="53"/>
      <c r="P4123" s="53"/>
    </row>
    <row r="4124" spans="7:16">
      <c r="G4124" s="53"/>
      <c r="P4124" s="53"/>
    </row>
    <row r="4125" spans="7:16">
      <c r="G4125" s="53"/>
      <c r="P4125" s="53"/>
    </row>
    <row r="4126" spans="7:16">
      <c r="G4126" s="53"/>
      <c r="P4126" s="53"/>
    </row>
    <row r="4127" spans="7:16">
      <c r="G4127" s="53"/>
      <c r="P4127" s="53"/>
    </row>
    <row r="4128" spans="7:16">
      <c r="G4128" s="53"/>
      <c r="P4128" s="53"/>
    </row>
    <row r="4129" spans="7:16">
      <c r="G4129" s="53"/>
      <c r="P4129" s="53"/>
    </row>
    <row r="4130" spans="7:16">
      <c r="G4130" s="53"/>
      <c r="P4130" s="53"/>
    </row>
    <row r="4131" spans="7:16">
      <c r="G4131" s="53"/>
      <c r="P4131" s="53"/>
    </row>
    <row r="4132" spans="7:16">
      <c r="G4132" s="53"/>
      <c r="P4132" s="53"/>
    </row>
    <row r="4133" spans="7:16">
      <c r="G4133" s="53"/>
      <c r="P4133" s="53"/>
    </row>
    <row r="4134" spans="7:16">
      <c r="G4134" s="53"/>
      <c r="P4134" s="53"/>
    </row>
    <row r="4135" spans="7:16">
      <c r="G4135" s="53"/>
      <c r="P4135" s="53"/>
    </row>
    <row r="4136" spans="7:16">
      <c r="G4136" s="53"/>
      <c r="P4136" s="53"/>
    </row>
    <row r="4137" spans="7:16">
      <c r="G4137" s="53"/>
      <c r="P4137" s="53"/>
    </row>
    <row r="4138" spans="7:16">
      <c r="G4138" s="53"/>
      <c r="P4138" s="53"/>
    </row>
    <row r="4139" spans="7:16">
      <c r="G4139" s="53"/>
      <c r="P4139" s="53"/>
    </row>
    <row r="4140" spans="7:16">
      <c r="G4140" s="53"/>
      <c r="P4140" s="53"/>
    </row>
    <row r="4141" spans="7:16">
      <c r="G4141" s="53"/>
      <c r="P4141" s="53"/>
    </row>
    <row r="4142" spans="7:16">
      <c r="G4142" s="53"/>
      <c r="P4142" s="53"/>
    </row>
    <row r="4143" spans="7:16">
      <c r="G4143" s="53"/>
      <c r="P4143" s="53"/>
    </row>
    <row r="4144" spans="7:16">
      <c r="G4144" s="53"/>
      <c r="P4144" s="53"/>
    </row>
    <row r="4145" spans="7:16">
      <c r="G4145" s="53"/>
      <c r="P4145" s="53"/>
    </row>
    <row r="4146" spans="7:16">
      <c r="G4146" s="53"/>
      <c r="P4146" s="53"/>
    </row>
    <row r="4147" spans="7:16">
      <c r="G4147" s="53"/>
      <c r="P4147" s="53"/>
    </row>
    <row r="4148" spans="7:16">
      <c r="G4148" s="53"/>
      <c r="P4148" s="53"/>
    </row>
    <row r="4149" spans="7:16">
      <c r="G4149" s="53"/>
      <c r="P4149" s="53"/>
    </row>
    <row r="4150" spans="7:16">
      <c r="G4150" s="53"/>
      <c r="P4150" s="53"/>
    </row>
    <row r="4151" spans="7:16">
      <c r="G4151" s="53"/>
      <c r="P4151" s="53"/>
    </row>
    <row r="4152" spans="7:16">
      <c r="G4152" s="53"/>
      <c r="P4152" s="53"/>
    </row>
    <row r="4153" spans="7:16">
      <c r="G4153" s="53"/>
      <c r="P4153" s="53"/>
    </row>
    <row r="4154" spans="7:16">
      <c r="G4154" s="53"/>
      <c r="P4154" s="53"/>
    </row>
    <row r="4155" spans="7:16">
      <c r="G4155" s="53"/>
      <c r="P4155" s="53"/>
    </row>
    <row r="4156" spans="7:16">
      <c r="G4156" s="53"/>
      <c r="P4156" s="53"/>
    </row>
    <row r="4157" spans="7:16">
      <c r="G4157" s="53"/>
      <c r="P4157" s="53"/>
    </row>
    <row r="4158" spans="7:16">
      <c r="G4158" s="53"/>
      <c r="P4158" s="53"/>
    </row>
    <row r="4159" spans="7:16">
      <c r="G4159" s="53"/>
      <c r="P4159" s="53"/>
    </row>
    <row r="4160" spans="7:16">
      <c r="G4160" s="53"/>
      <c r="P4160" s="53"/>
    </row>
    <row r="4161" spans="7:16">
      <c r="G4161" s="53"/>
      <c r="P4161" s="53"/>
    </row>
    <row r="4162" spans="7:16">
      <c r="G4162" s="53"/>
      <c r="P4162" s="53"/>
    </row>
    <row r="4163" spans="7:16">
      <c r="G4163" s="53"/>
      <c r="P4163" s="53"/>
    </row>
    <row r="4164" spans="7:16">
      <c r="G4164" s="53"/>
      <c r="P4164" s="53"/>
    </row>
    <row r="4165" spans="7:16">
      <c r="G4165" s="53"/>
      <c r="P4165" s="53"/>
    </row>
    <row r="4166" spans="7:16">
      <c r="G4166" s="53"/>
      <c r="P4166" s="53"/>
    </row>
    <row r="4167" spans="7:16">
      <c r="G4167" s="53"/>
      <c r="P4167" s="53"/>
    </row>
    <row r="4168" spans="7:16">
      <c r="G4168" s="53"/>
      <c r="P4168" s="53"/>
    </row>
    <row r="4169" spans="7:16">
      <c r="G4169" s="53"/>
      <c r="P4169" s="53"/>
    </row>
    <row r="4170" spans="7:16">
      <c r="G4170" s="53"/>
      <c r="P4170" s="53"/>
    </row>
    <row r="4171" spans="7:16">
      <c r="G4171" s="53"/>
      <c r="P4171" s="53"/>
    </row>
    <row r="4172" spans="7:16">
      <c r="G4172" s="53"/>
      <c r="P4172" s="53"/>
    </row>
    <row r="4173" spans="7:16">
      <c r="G4173" s="53"/>
      <c r="P4173" s="53"/>
    </row>
    <row r="4174" spans="7:16">
      <c r="G4174" s="53"/>
      <c r="P4174" s="53"/>
    </row>
    <row r="4175" spans="7:16">
      <c r="G4175" s="53"/>
      <c r="P4175" s="53"/>
    </row>
    <row r="4176" spans="7:16">
      <c r="G4176" s="53"/>
      <c r="P4176" s="53"/>
    </row>
    <row r="4177" spans="7:16">
      <c r="G4177" s="53"/>
      <c r="P4177" s="53"/>
    </row>
    <row r="4178" spans="7:16">
      <c r="G4178" s="53"/>
      <c r="P4178" s="53"/>
    </row>
    <row r="4179" spans="7:16">
      <c r="G4179" s="53"/>
      <c r="P4179" s="53"/>
    </row>
    <row r="4180" spans="7:16">
      <c r="G4180" s="53"/>
      <c r="P4180" s="53"/>
    </row>
    <row r="4181" spans="7:16">
      <c r="G4181" s="53"/>
      <c r="P4181" s="53"/>
    </row>
    <row r="4182" spans="7:16">
      <c r="G4182" s="53"/>
      <c r="P4182" s="53"/>
    </row>
    <row r="4183" spans="7:16">
      <c r="G4183" s="53"/>
      <c r="P4183" s="53"/>
    </row>
    <row r="4184" spans="7:16">
      <c r="G4184" s="53"/>
      <c r="P4184" s="53"/>
    </row>
    <row r="4185" spans="7:16">
      <c r="G4185" s="53"/>
      <c r="P4185" s="53"/>
    </row>
    <row r="4186" spans="7:16">
      <c r="G4186" s="53"/>
      <c r="P4186" s="53"/>
    </row>
    <row r="4187" spans="7:16">
      <c r="G4187" s="53"/>
      <c r="P4187" s="53"/>
    </row>
    <row r="4188" spans="7:16">
      <c r="G4188" s="53"/>
      <c r="P4188" s="53"/>
    </row>
    <row r="4189" spans="7:16">
      <c r="G4189" s="53"/>
      <c r="P4189" s="53"/>
    </row>
    <row r="4190" spans="7:16">
      <c r="G4190" s="53"/>
      <c r="P4190" s="53"/>
    </row>
    <row r="4191" spans="7:16">
      <c r="G4191" s="53"/>
      <c r="P4191" s="53"/>
    </row>
    <row r="4192" spans="7:16">
      <c r="G4192" s="53"/>
      <c r="P4192" s="53"/>
    </row>
    <row r="4193" spans="7:16">
      <c r="G4193" s="53"/>
      <c r="P4193" s="53"/>
    </row>
    <row r="4194" spans="7:16">
      <c r="G4194" s="53"/>
      <c r="P4194" s="53"/>
    </row>
    <row r="4195" spans="7:16">
      <c r="G4195" s="53"/>
      <c r="P4195" s="53"/>
    </row>
    <row r="4196" spans="7:16">
      <c r="G4196" s="53"/>
      <c r="P4196" s="53"/>
    </row>
    <row r="4197" spans="7:16">
      <c r="G4197" s="53"/>
      <c r="P4197" s="53"/>
    </row>
    <row r="4198" spans="7:16">
      <c r="G4198" s="53"/>
      <c r="P4198" s="53"/>
    </row>
    <row r="4199" spans="7:16">
      <c r="G4199" s="53"/>
      <c r="P4199" s="53"/>
    </row>
    <row r="4200" spans="7:16">
      <c r="G4200" s="53"/>
      <c r="P4200" s="53"/>
    </row>
    <row r="4201" spans="7:16">
      <c r="G4201" s="53"/>
      <c r="P4201" s="53"/>
    </row>
    <row r="4202" spans="7:16">
      <c r="G4202" s="53"/>
      <c r="P4202" s="53"/>
    </row>
    <row r="4203" spans="7:16">
      <c r="G4203" s="53"/>
      <c r="P4203" s="53"/>
    </row>
    <row r="4204" spans="7:16">
      <c r="G4204" s="53"/>
      <c r="P4204" s="53"/>
    </row>
    <row r="4205" spans="7:16">
      <c r="G4205" s="53"/>
      <c r="P4205" s="53"/>
    </row>
    <row r="4206" spans="7:16">
      <c r="G4206" s="53"/>
      <c r="P4206" s="53"/>
    </row>
    <row r="4207" spans="7:16">
      <c r="G4207" s="53"/>
      <c r="P4207" s="53"/>
    </row>
    <row r="4208" spans="7:16">
      <c r="G4208" s="53"/>
      <c r="P4208" s="53"/>
    </row>
    <row r="4209" spans="7:16">
      <c r="G4209" s="53"/>
      <c r="P4209" s="53"/>
    </row>
    <row r="4210" spans="7:16">
      <c r="G4210" s="53"/>
      <c r="P4210" s="53"/>
    </row>
    <row r="4211" spans="7:16">
      <c r="G4211" s="53"/>
      <c r="P4211" s="53"/>
    </row>
    <row r="4212" spans="7:16">
      <c r="G4212" s="53"/>
      <c r="P4212" s="53"/>
    </row>
    <row r="4213" spans="7:16">
      <c r="G4213" s="53"/>
      <c r="P4213" s="53"/>
    </row>
    <row r="4214" spans="7:16">
      <c r="G4214" s="53"/>
      <c r="P4214" s="53"/>
    </row>
    <row r="4215" spans="7:16">
      <c r="G4215" s="53"/>
      <c r="P4215" s="53"/>
    </row>
    <row r="4216" spans="7:16">
      <c r="G4216" s="53"/>
      <c r="P4216" s="53"/>
    </row>
    <row r="4217" spans="7:16">
      <c r="G4217" s="53"/>
      <c r="P4217" s="53"/>
    </row>
    <row r="4218" spans="7:16">
      <c r="G4218" s="53"/>
      <c r="P4218" s="53"/>
    </row>
    <row r="4219" spans="7:16">
      <c r="G4219" s="53"/>
      <c r="P4219" s="53"/>
    </row>
    <row r="4220" spans="7:16">
      <c r="G4220" s="53"/>
      <c r="P4220" s="53"/>
    </row>
    <row r="4221" spans="7:16">
      <c r="G4221" s="53"/>
      <c r="P4221" s="53"/>
    </row>
    <row r="4222" spans="7:16">
      <c r="G4222" s="53"/>
      <c r="P4222" s="53"/>
    </row>
    <row r="4223" spans="7:16">
      <c r="G4223" s="53"/>
      <c r="P4223" s="53"/>
    </row>
    <row r="4224" spans="7:16">
      <c r="G4224" s="53"/>
      <c r="P4224" s="53"/>
    </row>
    <row r="4225" spans="7:16">
      <c r="G4225" s="53"/>
      <c r="P4225" s="53"/>
    </row>
    <row r="4226" spans="7:16">
      <c r="G4226" s="53"/>
      <c r="P4226" s="53"/>
    </row>
    <row r="4227" spans="7:16">
      <c r="G4227" s="53"/>
      <c r="P4227" s="53"/>
    </row>
    <row r="4228" spans="7:16">
      <c r="G4228" s="53"/>
      <c r="P4228" s="53"/>
    </row>
    <row r="4229" spans="7:16">
      <c r="G4229" s="53"/>
      <c r="P4229" s="53"/>
    </row>
    <row r="4230" spans="7:16">
      <c r="G4230" s="53"/>
      <c r="P4230" s="53"/>
    </row>
    <row r="4231" spans="7:16">
      <c r="G4231" s="53"/>
      <c r="P4231" s="53"/>
    </row>
    <row r="4232" spans="7:16">
      <c r="G4232" s="53"/>
      <c r="P4232" s="53"/>
    </row>
    <row r="4233" spans="7:16">
      <c r="G4233" s="53"/>
      <c r="P4233" s="53"/>
    </row>
    <row r="4234" spans="7:16">
      <c r="G4234" s="53"/>
      <c r="P4234" s="53"/>
    </row>
    <row r="4235" spans="7:16">
      <c r="G4235" s="53"/>
      <c r="P4235" s="53"/>
    </row>
    <row r="4236" spans="7:16">
      <c r="G4236" s="53"/>
      <c r="P4236" s="53"/>
    </row>
    <row r="4237" spans="7:16">
      <c r="G4237" s="53"/>
      <c r="P4237" s="53"/>
    </row>
    <row r="4238" spans="7:16">
      <c r="G4238" s="53"/>
      <c r="P4238" s="53"/>
    </row>
    <row r="4239" spans="7:16">
      <c r="G4239" s="53"/>
      <c r="P4239" s="53"/>
    </row>
    <row r="4240" spans="7:16">
      <c r="G4240" s="53"/>
      <c r="P4240" s="53"/>
    </row>
    <row r="4241" spans="7:16">
      <c r="G4241" s="53"/>
      <c r="P4241" s="53"/>
    </row>
    <row r="4242" spans="7:16">
      <c r="G4242" s="53"/>
      <c r="P4242" s="53"/>
    </row>
    <row r="4243" spans="7:16">
      <c r="G4243" s="53"/>
      <c r="P4243" s="53"/>
    </row>
    <row r="4244" spans="7:16">
      <c r="G4244" s="53"/>
      <c r="P4244" s="53"/>
    </row>
    <row r="4245" spans="7:16">
      <c r="G4245" s="53"/>
      <c r="P4245" s="53"/>
    </row>
    <row r="4246" spans="7:16">
      <c r="G4246" s="53"/>
      <c r="P4246" s="53"/>
    </row>
    <row r="4247" spans="7:16">
      <c r="G4247" s="53"/>
      <c r="P4247" s="53"/>
    </row>
    <row r="4248" spans="7:16">
      <c r="G4248" s="53"/>
      <c r="P4248" s="53"/>
    </row>
    <row r="4249" spans="7:16">
      <c r="G4249" s="53"/>
      <c r="P4249" s="53"/>
    </row>
    <row r="4250" spans="7:16">
      <c r="G4250" s="53"/>
      <c r="P4250" s="53"/>
    </row>
    <row r="4251" spans="7:16">
      <c r="G4251" s="53"/>
      <c r="P4251" s="53"/>
    </row>
    <row r="4252" spans="7:16">
      <c r="G4252" s="53"/>
      <c r="P4252" s="53"/>
    </row>
    <row r="4253" spans="7:16">
      <c r="G4253" s="53"/>
      <c r="P4253" s="53"/>
    </row>
    <row r="4254" spans="7:16">
      <c r="G4254" s="53"/>
      <c r="P4254" s="53"/>
    </row>
    <row r="4255" spans="7:16">
      <c r="G4255" s="53"/>
      <c r="P4255" s="53"/>
    </row>
    <row r="4256" spans="7:16">
      <c r="G4256" s="53"/>
      <c r="P4256" s="53"/>
    </row>
    <row r="4257" spans="7:16">
      <c r="G4257" s="53"/>
      <c r="P4257" s="53"/>
    </row>
    <row r="4258" spans="7:16">
      <c r="G4258" s="53"/>
      <c r="P4258" s="53"/>
    </row>
    <row r="4259" spans="7:16">
      <c r="G4259" s="53"/>
      <c r="P4259" s="53"/>
    </row>
    <row r="4260" spans="7:16">
      <c r="G4260" s="53"/>
      <c r="P4260" s="53"/>
    </row>
    <row r="4261" spans="7:16">
      <c r="G4261" s="53"/>
      <c r="P4261" s="53"/>
    </row>
    <row r="4262" spans="7:16">
      <c r="G4262" s="53"/>
      <c r="P4262" s="53"/>
    </row>
    <row r="4263" spans="7:16">
      <c r="G4263" s="53"/>
      <c r="P4263" s="53"/>
    </row>
    <row r="4264" spans="7:16">
      <c r="G4264" s="53"/>
      <c r="P4264" s="53"/>
    </row>
    <row r="4265" spans="7:16">
      <c r="G4265" s="53"/>
      <c r="P4265" s="53"/>
    </row>
    <row r="4266" spans="7:16">
      <c r="G4266" s="53"/>
      <c r="P4266" s="53"/>
    </row>
    <row r="4267" spans="7:16">
      <c r="G4267" s="53"/>
      <c r="P4267" s="53"/>
    </row>
    <row r="4268" spans="7:16">
      <c r="G4268" s="53"/>
      <c r="P4268" s="53"/>
    </row>
    <row r="4269" spans="7:16">
      <c r="G4269" s="53"/>
      <c r="P4269" s="53"/>
    </row>
    <row r="4270" spans="7:16">
      <c r="G4270" s="53"/>
      <c r="P4270" s="53"/>
    </row>
    <row r="4271" spans="7:16">
      <c r="G4271" s="53"/>
      <c r="P4271" s="53"/>
    </row>
    <row r="4272" spans="7:16">
      <c r="G4272" s="53"/>
      <c r="P4272" s="53"/>
    </row>
    <row r="4273" spans="7:16">
      <c r="G4273" s="53"/>
      <c r="P4273" s="53"/>
    </row>
    <row r="4274" spans="7:16">
      <c r="G4274" s="53"/>
      <c r="P4274" s="53"/>
    </row>
    <row r="4275" spans="7:16">
      <c r="G4275" s="53"/>
      <c r="P4275" s="53"/>
    </row>
    <row r="4276" spans="7:16">
      <c r="G4276" s="53"/>
      <c r="P4276" s="53"/>
    </row>
    <row r="4277" spans="7:16">
      <c r="G4277" s="53"/>
      <c r="P4277" s="53"/>
    </row>
    <row r="4278" spans="7:16">
      <c r="G4278" s="53"/>
      <c r="P4278" s="53"/>
    </row>
    <row r="4279" spans="7:16">
      <c r="G4279" s="53"/>
      <c r="P4279" s="53"/>
    </row>
    <row r="4280" spans="7:16">
      <c r="G4280" s="53"/>
      <c r="P4280" s="53"/>
    </row>
    <row r="4281" spans="7:16">
      <c r="G4281" s="53"/>
      <c r="P4281" s="53"/>
    </row>
    <row r="4282" spans="7:16">
      <c r="G4282" s="53"/>
      <c r="P4282" s="53"/>
    </row>
    <row r="4283" spans="7:16">
      <c r="G4283" s="53"/>
      <c r="P4283" s="53"/>
    </row>
    <row r="4284" spans="7:16">
      <c r="G4284" s="53"/>
      <c r="P4284" s="53"/>
    </row>
    <row r="4285" spans="7:16">
      <c r="G4285" s="53"/>
      <c r="P4285" s="53"/>
    </row>
    <row r="4286" spans="7:16">
      <c r="G4286" s="53"/>
      <c r="P4286" s="53"/>
    </row>
    <row r="4287" spans="7:16">
      <c r="G4287" s="53"/>
      <c r="P4287" s="53"/>
    </row>
    <row r="4288" spans="7:16">
      <c r="G4288" s="53"/>
      <c r="P4288" s="53"/>
    </row>
    <row r="4289" spans="7:16">
      <c r="G4289" s="53"/>
      <c r="P4289" s="53"/>
    </row>
    <row r="4290" spans="7:16">
      <c r="G4290" s="53"/>
      <c r="P4290" s="53"/>
    </row>
    <row r="4291" spans="7:16">
      <c r="G4291" s="53"/>
      <c r="P4291" s="53"/>
    </row>
    <row r="4292" spans="7:16">
      <c r="G4292" s="53"/>
      <c r="P4292" s="53"/>
    </row>
    <row r="4293" spans="7:16">
      <c r="G4293" s="53"/>
      <c r="P4293" s="53"/>
    </row>
    <row r="4294" spans="7:16">
      <c r="G4294" s="53"/>
      <c r="P4294" s="53"/>
    </row>
    <row r="4295" spans="7:16">
      <c r="G4295" s="53"/>
      <c r="P4295" s="53"/>
    </row>
    <row r="4296" spans="7:16">
      <c r="G4296" s="53"/>
      <c r="P4296" s="53"/>
    </row>
    <row r="4297" spans="7:16">
      <c r="G4297" s="53"/>
      <c r="P4297" s="53"/>
    </row>
    <row r="4298" spans="7:16">
      <c r="G4298" s="53"/>
      <c r="P4298" s="53"/>
    </row>
    <row r="4299" spans="7:16">
      <c r="G4299" s="53"/>
      <c r="P4299" s="53"/>
    </row>
    <row r="4300" spans="7:16">
      <c r="G4300" s="53"/>
      <c r="P4300" s="53"/>
    </row>
    <row r="4301" spans="7:16">
      <c r="G4301" s="53"/>
      <c r="P4301" s="53"/>
    </row>
    <row r="4302" spans="7:16">
      <c r="G4302" s="53"/>
      <c r="P4302" s="53"/>
    </row>
    <row r="4303" spans="7:16">
      <c r="G4303" s="53"/>
      <c r="P4303" s="53"/>
    </row>
    <row r="4304" spans="7:16">
      <c r="G4304" s="53"/>
      <c r="P4304" s="53"/>
    </row>
    <row r="4305" spans="7:16">
      <c r="G4305" s="53"/>
      <c r="P4305" s="53"/>
    </row>
    <row r="4306" spans="7:16">
      <c r="G4306" s="53"/>
      <c r="P4306" s="53"/>
    </row>
    <row r="4307" spans="7:16">
      <c r="G4307" s="53"/>
      <c r="P4307" s="53"/>
    </row>
    <row r="4308" spans="7:16">
      <c r="G4308" s="53"/>
      <c r="P4308" s="53"/>
    </row>
    <row r="4309" spans="7:16">
      <c r="G4309" s="53"/>
      <c r="P4309" s="53"/>
    </row>
    <row r="4310" spans="7:16">
      <c r="G4310" s="53"/>
      <c r="P4310" s="53"/>
    </row>
    <row r="4311" spans="7:16">
      <c r="G4311" s="53"/>
      <c r="P4311" s="53"/>
    </row>
    <row r="4312" spans="7:16">
      <c r="G4312" s="53"/>
      <c r="P4312" s="53"/>
    </row>
    <row r="4313" spans="7:16">
      <c r="G4313" s="53"/>
      <c r="P4313" s="53"/>
    </row>
    <row r="4314" spans="7:16">
      <c r="G4314" s="53"/>
      <c r="P4314" s="53"/>
    </row>
    <row r="4315" spans="7:16">
      <c r="G4315" s="53"/>
      <c r="P4315" s="53"/>
    </row>
    <row r="4316" spans="7:16">
      <c r="G4316" s="53"/>
      <c r="P4316" s="53"/>
    </row>
    <row r="4317" spans="7:16">
      <c r="G4317" s="53"/>
      <c r="P4317" s="53"/>
    </row>
    <row r="4318" spans="7:16">
      <c r="G4318" s="53"/>
      <c r="P4318" s="53"/>
    </row>
    <row r="4319" spans="7:16">
      <c r="G4319" s="53"/>
      <c r="P4319" s="53"/>
    </row>
    <row r="4320" spans="7:16">
      <c r="G4320" s="53"/>
      <c r="P4320" s="53"/>
    </row>
    <row r="4321" spans="7:16">
      <c r="G4321" s="53"/>
      <c r="P4321" s="53"/>
    </row>
    <row r="4322" spans="7:16">
      <c r="G4322" s="53"/>
      <c r="P4322" s="53"/>
    </row>
    <row r="4323" spans="7:16">
      <c r="G4323" s="53"/>
      <c r="P4323" s="53"/>
    </row>
    <row r="4324" spans="7:16">
      <c r="G4324" s="53"/>
      <c r="P4324" s="53"/>
    </row>
    <row r="4325" spans="7:16">
      <c r="G4325" s="53"/>
      <c r="P4325" s="53"/>
    </row>
    <row r="4326" spans="7:16">
      <c r="G4326" s="53"/>
      <c r="P4326" s="53"/>
    </row>
    <row r="4327" spans="7:16">
      <c r="G4327" s="53"/>
      <c r="P4327" s="53"/>
    </row>
    <row r="4328" spans="7:16">
      <c r="G4328" s="53"/>
      <c r="P4328" s="53"/>
    </row>
    <row r="4329" spans="7:16">
      <c r="G4329" s="53"/>
      <c r="P4329" s="53"/>
    </row>
    <row r="4330" spans="7:16">
      <c r="G4330" s="53"/>
      <c r="P4330" s="53"/>
    </row>
    <row r="4331" spans="7:16">
      <c r="G4331" s="53"/>
      <c r="P4331" s="53"/>
    </row>
    <row r="4332" spans="7:16">
      <c r="G4332" s="53"/>
      <c r="P4332" s="53"/>
    </row>
    <row r="4333" spans="7:16">
      <c r="G4333" s="53"/>
      <c r="P4333" s="53"/>
    </row>
    <row r="4334" spans="7:16">
      <c r="G4334" s="53"/>
      <c r="P4334" s="53"/>
    </row>
    <row r="4335" spans="7:16">
      <c r="G4335" s="53"/>
      <c r="P4335" s="53"/>
    </row>
    <row r="4336" spans="7:16">
      <c r="G4336" s="53"/>
      <c r="P4336" s="53"/>
    </row>
    <row r="4337" spans="7:16">
      <c r="G4337" s="53"/>
      <c r="P4337" s="53"/>
    </row>
    <row r="4338" spans="7:16">
      <c r="G4338" s="53"/>
      <c r="P4338" s="53"/>
    </row>
    <row r="4339" spans="7:16">
      <c r="G4339" s="53"/>
      <c r="P4339" s="53"/>
    </row>
    <row r="4340" spans="7:16">
      <c r="G4340" s="53"/>
      <c r="P4340" s="53"/>
    </row>
    <row r="4341" spans="7:16">
      <c r="G4341" s="53"/>
      <c r="P4341" s="53"/>
    </row>
    <row r="4342" spans="7:16">
      <c r="G4342" s="53"/>
      <c r="P4342" s="53"/>
    </row>
    <row r="4343" spans="7:16">
      <c r="G4343" s="53"/>
      <c r="P4343" s="53"/>
    </row>
    <row r="4344" spans="7:16">
      <c r="G4344" s="53"/>
      <c r="P4344" s="53"/>
    </row>
    <row r="4345" spans="7:16">
      <c r="G4345" s="53"/>
      <c r="P4345" s="53"/>
    </row>
    <row r="4346" spans="7:16">
      <c r="G4346" s="53"/>
      <c r="P4346" s="53"/>
    </row>
    <row r="4347" spans="7:16">
      <c r="G4347" s="53"/>
      <c r="P4347" s="53"/>
    </row>
    <row r="4348" spans="7:16">
      <c r="G4348" s="53"/>
      <c r="P4348" s="53"/>
    </row>
    <row r="4349" spans="7:16">
      <c r="G4349" s="53"/>
      <c r="P4349" s="53"/>
    </row>
    <row r="4350" spans="7:16">
      <c r="G4350" s="53"/>
      <c r="P4350" s="53"/>
    </row>
    <row r="4351" spans="7:16">
      <c r="G4351" s="53"/>
      <c r="P4351" s="53"/>
    </row>
    <row r="4352" spans="7:16">
      <c r="G4352" s="53"/>
      <c r="P4352" s="53"/>
    </row>
    <row r="4353" spans="7:16">
      <c r="G4353" s="53"/>
      <c r="P4353" s="53"/>
    </row>
    <row r="4354" spans="7:16">
      <c r="G4354" s="53"/>
      <c r="P4354" s="53"/>
    </row>
    <row r="4355" spans="7:16">
      <c r="G4355" s="53"/>
      <c r="P4355" s="53"/>
    </row>
    <row r="4356" spans="7:16">
      <c r="G4356" s="53"/>
      <c r="P4356" s="53"/>
    </row>
    <row r="4357" spans="7:16">
      <c r="G4357" s="53"/>
      <c r="P4357" s="53"/>
    </row>
    <row r="4358" spans="7:16">
      <c r="G4358" s="53"/>
      <c r="P4358" s="53"/>
    </row>
    <row r="4359" spans="7:16">
      <c r="G4359" s="53"/>
      <c r="P4359" s="53"/>
    </row>
    <row r="4360" spans="7:16">
      <c r="G4360" s="53"/>
      <c r="P4360" s="53"/>
    </row>
    <row r="4361" spans="7:16">
      <c r="G4361" s="53"/>
      <c r="P4361" s="53"/>
    </row>
    <row r="4362" spans="7:16">
      <c r="G4362" s="53"/>
      <c r="P4362" s="53"/>
    </row>
    <row r="4363" spans="7:16">
      <c r="G4363" s="53"/>
      <c r="P4363" s="53"/>
    </row>
    <row r="4364" spans="7:16">
      <c r="G4364" s="53"/>
      <c r="P4364" s="53"/>
    </row>
    <row r="4365" spans="7:16">
      <c r="G4365" s="53"/>
      <c r="P4365" s="53"/>
    </row>
    <row r="4366" spans="7:16">
      <c r="G4366" s="53"/>
      <c r="P4366" s="53"/>
    </row>
    <row r="4367" spans="7:16">
      <c r="G4367" s="53"/>
      <c r="P4367" s="53"/>
    </row>
    <row r="4368" spans="7:16">
      <c r="G4368" s="53"/>
      <c r="P4368" s="53"/>
    </row>
    <row r="4369" spans="7:16">
      <c r="G4369" s="53"/>
      <c r="P4369" s="53"/>
    </row>
    <row r="4370" spans="7:16">
      <c r="G4370" s="53"/>
      <c r="P4370" s="53"/>
    </row>
    <row r="4371" spans="7:16">
      <c r="G4371" s="53"/>
      <c r="P4371" s="53"/>
    </row>
    <row r="4372" spans="7:16">
      <c r="G4372" s="53"/>
      <c r="P4372" s="53"/>
    </row>
    <row r="4373" spans="7:16">
      <c r="G4373" s="53"/>
      <c r="P4373" s="53"/>
    </row>
    <row r="4374" spans="7:16">
      <c r="G4374" s="53"/>
      <c r="P4374" s="53"/>
    </row>
    <row r="4375" spans="7:16">
      <c r="G4375" s="53"/>
      <c r="P4375" s="53"/>
    </row>
    <row r="4376" spans="7:16">
      <c r="G4376" s="53"/>
      <c r="P4376" s="53"/>
    </row>
    <row r="4377" spans="7:16">
      <c r="G4377" s="53"/>
      <c r="P4377" s="53"/>
    </row>
    <row r="4378" spans="7:16">
      <c r="G4378" s="53"/>
      <c r="P4378" s="53"/>
    </row>
    <row r="4379" spans="7:16">
      <c r="G4379" s="53"/>
      <c r="P4379" s="53"/>
    </row>
    <row r="4380" spans="7:16">
      <c r="G4380" s="53"/>
      <c r="P4380" s="53"/>
    </row>
    <row r="4381" spans="7:16">
      <c r="G4381" s="53"/>
      <c r="P4381" s="53"/>
    </row>
    <row r="4382" spans="7:16">
      <c r="G4382" s="53"/>
      <c r="P4382" s="53"/>
    </row>
    <row r="4383" spans="7:16">
      <c r="G4383" s="53"/>
      <c r="P4383" s="53"/>
    </row>
    <row r="4384" spans="7:16">
      <c r="G4384" s="53"/>
      <c r="P4384" s="53"/>
    </row>
    <row r="4385" spans="7:16">
      <c r="G4385" s="53"/>
      <c r="P4385" s="53"/>
    </row>
    <row r="4386" spans="7:16">
      <c r="G4386" s="53"/>
      <c r="P4386" s="53"/>
    </row>
    <row r="4387" spans="7:16">
      <c r="G4387" s="53"/>
      <c r="P4387" s="53"/>
    </row>
    <row r="4388" spans="7:16">
      <c r="G4388" s="53"/>
      <c r="P4388" s="53"/>
    </row>
    <row r="4389" spans="7:16">
      <c r="G4389" s="53"/>
      <c r="P4389" s="53"/>
    </row>
    <row r="4390" spans="7:16">
      <c r="G4390" s="53"/>
      <c r="P4390" s="53"/>
    </row>
    <row r="4391" spans="7:16">
      <c r="G4391" s="53"/>
      <c r="P4391" s="53"/>
    </row>
    <row r="4392" spans="7:16">
      <c r="G4392" s="53"/>
      <c r="P4392" s="53"/>
    </row>
    <row r="4393" spans="7:16">
      <c r="G4393" s="53"/>
      <c r="P4393" s="53"/>
    </row>
    <row r="4394" spans="7:16">
      <c r="G4394" s="53"/>
      <c r="P4394" s="53"/>
    </row>
    <row r="4395" spans="7:16">
      <c r="G4395" s="53"/>
      <c r="P4395" s="53"/>
    </row>
    <row r="4396" spans="7:16">
      <c r="G4396" s="53"/>
      <c r="P4396" s="53"/>
    </row>
    <row r="4397" spans="7:16">
      <c r="G4397" s="53"/>
      <c r="P4397" s="53"/>
    </row>
    <row r="4398" spans="7:16">
      <c r="G4398" s="53"/>
      <c r="P4398" s="53"/>
    </row>
    <row r="4399" spans="7:16">
      <c r="G4399" s="53"/>
      <c r="P4399" s="53"/>
    </row>
    <row r="4400" spans="7:16">
      <c r="G4400" s="53"/>
      <c r="P4400" s="53"/>
    </row>
    <row r="4401" spans="7:16">
      <c r="G4401" s="53"/>
      <c r="P4401" s="53"/>
    </row>
    <row r="4402" spans="7:16">
      <c r="G4402" s="53"/>
      <c r="P4402" s="53"/>
    </row>
    <row r="4403" spans="7:16">
      <c r="G4403" s="53"/>
      <c r="P4403" s="53"/>
    </row>
    <row r="4404" spans="7:16">
      <c r="G4404" s="53"/>
      <c r="P4404" s="53"/>
    </row>
    <row r="4405" spans="7:16">
      <c r="G4405" s="53"/>
      <c r="P4405" s="53"/>
    </row>
    <row r="4406" spans="7:16">
      <c r="G4406" s="53"/>
      <c r="P4406" s="53"/>
    </row>
    <row r="4407" spans="7:16">
      <c r="G4407" s="53"/>
      <c r="P4407" s="53"/>
    </row>
    <row r="4408" spans="7:16">
      <c r="G4408" s="53"/>
      <c r="P4408" s="53"/>
    </row>
    <row r="4409" spans="7:16">
      <c r="G4409" s="53"/>
      <c r="P4409" s="53"/>
    </row>
    <row r="4410" spans="7:16">
      <c r="G4410" s="53"/>
      <c r="P4410" s="53"/>
    </row>
    <row r="4411" spans="7:16">
      <c r="G4411" s="53"/>
      <c r="P4411" s="53"/>
    </row>
    <row r="4412" spans="7:16">
      <c r="G4412" s="53"/>
      <c r="P4412" s="53"/>
    </row>
    <row r="4413" spans="7:16">
      <c r="G4413" s="53"/>
      <c r="P4413" s="53"/>
    </row>
    <row r="4414" spans="7:16">
      <c r="G4414" s="53"/>
      <c r="P4414" s="53"/>
    </row>
    <row r="4415" spans="7:16">
      <c r="G4415" s="53"/>
      <c r="P4415" s="53"/>
    </row>
    <row r="4416" spans="7:16">
      <c r="G4416" s="53"/>
      <c r="P4416" s="53"/>
    </row>
    <row r="4417" spans="7:16">
      <c r="G4417" s="53"/>
      <c r="P4417" s="53"/>
    </row>
    <row r="4418" spans="7:16">
      <c r="G4418" s="53"/>
      <c r="P4418" s="53"/>
    </row>
    <row r="4419" spans="7:16">
      <c r="G4419" s="53"/>
      <c r="P4419" s="53"/>
    </row>
    <row r="4420" spans="7:16">
      <c r="G4420" s="53"/>
      <c r="P4420" s="53"/>
    </row>
    <row r="4421" spans="7:16">
      <c r="G4421" s="53"/>
      <c r="P4421" s="53"/>
    </row>
    <row r="4422" spans="7:16">
      <c r="G4422" s="53"/>
      <c r="P4422" s="53"/>
    </row>
    <row r="4423" spans="7:16">
      <c r="G4423" s="53"/>
      <c r="P4423" s="53"/>
    </row>
    <row r="4424" spans="7:16">
      <c r="G4424" s="53"/>
      <c r="P4424" s="53"/>
    </row>
    <row r="4425" spans="7:16">
      <c r="G4425" s="53"/>
      <c r="P4425" s="53"/>
    </row>
    <row r="4426" spans="7:16">
      <c r="G4426" s="53"/>
      <c r="P4426" s="53"/>
    </row>
    <row r="4427" spans="7:16">
      <c r="G4427" s="53"/>
      <c r="P4427" s="53"/>
    </row>
    <row r="4428" spans="7:16">
      <c r="G4428" s="53"/>
      <c r="P4428" s="53"/>
    </row>
    <row r="4429" spans="7:16">
      <c r="G4429" s="53"/>
      <c r="P4429" s="53"/>
    </row>
    <row r="4430" spans="7:16">
      <c r="G4430" s="53"/>
      <c r="P4430" s="53"/>
    </row>
    <row r="4431" spans="7:16">
      <c r="G4431" s="53"/>
      <c r="P4431" s="53"/>
    </row>
    <row r="4432" spans="7:16">
      <c r="G4432" s="53"/>
      <c r="P4432" s="53"/>
    </row>
    <row r="4433" spans="7:16">
      <c r="G4433" s="53"/>
      <c r="P4433" s="53"/>
    </row>
    <row r="4434" spans="7:16">
      <c r="G4434" s="53"/>
      <c r="P4434" s="53"/>
    </row>
    <row r="4435" spans="7:16">
      <c r="G4435" s="53"/>
      <c r="P4435" s="53"/>
    </row>
    <row r="4436" spans="7:16">
      <c r="G4436" s="53"/>
      <c r="P4436" s="53"/>
    </row>
    <row r="4437" spans="7:16">
      <c r="G4437" s="53"/>
      <c r="P4437" s="53"/>
    </row>
    <row r="4438" spans="7:16">
      <c r="G4438" s="53"/>
      <c r="P4438" s="53"/>
    </row>
    <row r="4439" spans="7:16">
      <c r="G4439" s="53"/>
      <c r="P4439" s="53"/>
    </row>
    <row r="4440" spans="7:16">
      <c r="G4440" s="53"/>
      <c r="P4440" s="53"/>
    </row>
    <row r="4441" spans="7:16">
      <c r="G4441" s="53"/>
      <c r="P4441" s="53"/>
    </row>
    <row r="4442" spans="7:16">
      <c r="G4442" s="53"/>
      <c r="P4442" s="53"/>
    </row>
    <row r="4443" spans="7:16">
      <c r="G4443" s="53"/>
      <c r="P4443" s="53"/>
    </row>
    <row r="4444" spans="7:16">
      <c r="G4444" s="53"/>
      <c r="P4444" s="53"/>
    </row>
    <row r="4445" spans="7:16">
      <c r="G4445" s="53"/>
      <c r="P4445" s="53"/>
    </row>
    <row r="4446" spans="7:16">
      <c r="G4446" s="53"/>
      <c r="P4446" s="53"/>
    </row>
    <row r="4447" spans="7:16">
      <c r="G4447" s="53"/>
      <c r="P4447" s="53"/>
    </row>
    <row r="4448" spans="7:16">
      <c r="G4448" s="53"/>
      <c r="P4448" s="53"/>
    </row>
    <row r="4449" spans="7:16">
      <c r="G4449" s="53"/>
      <c r="P4449" s="53"/>
    </row>
    <row r="4450" spans="7:16">
      <c r="G4450" s="53"/>
      <c r="P4450" s="53"/>
    </row>
    <row r="4451" spans="7:16">
      <c r="G4451" s="53"/>
      <c r="P4451" s="53"/>
    </row>
    <row r="4452" spans="7:16">
      <c r="G4452" s="53"/>
      <c r="P4452" s="53"/>
    </row>
    <row r="4453" spans="7:16">
      <c r="G4453" s="53"/>
      <c r="P4453" s="53"/>
    </row>
    <row r="4454" spans="7:16">
      <c r="G4454" s="53"/>
      <c r="P4454" s="53"/>
    </row>
    <row r="4455" spans="7:16">
      <c r="G4455" s="53"/>
      <c r="P4455" s="53"/>
    </row>
    <row r="4456" spans="7:16">
      <c r="G4456" s="53"/>
      <c r="P4456" s="53"/>
    </row>
    <row r="4457" spans="7:16">
      <c r="G4457" s="53"/>
      <c r="P4457" s="53"/>
    </row>
    <row r="4458" spans="7:16">
      <c r="G4458" s="53"/>
      <c r="P4458" s="53"/>
    </row>
    <row r="4459" spans="7:16">
      <c r="G4459" s="53"/>
      <c r="P4459" s="53"/>
    </row>
    <row r="4460" spans="7:16">
      <c r="G4460" s="53"/>
      <c r="P4460" s="53"/>
    </row>
    <row r="4461" spans="7:16">
      <c r="G4461" s="53"/>
      <c r="P4461" s="53"/>
    </row>
    <row r="4462" spans="7:16">
      <c r="G4462" s="53"/>
      <c r="P4462" s="53"/>
    </row>
    <row r="4463" spans="7:16">
      <c r="G4463" s="53"/>
      <c r="P4463" s="53"/>
    </row>
    <row r="4464" spans="7:16">
      <c r="G4464" s="53"/>
      <c r="P4464" s="53"/>
    </row>
    <row r="4465" spans="7:16">
      <c r="G4465" s="53"/>
      <c r="P4465" s="53"/>
    </row>
    <row r="4466" spans="7:16">
      <c r="G4466" s="53"/>
      <c r="P4466" s="53"/>
    </row>
    <row r="4467" spans="7:16">
      <c r="G4467" s="53"/>
      <c r="P4467" s="53"/>
    </row>
    <row r="4468" spans="7:16">
      <c r="G4468" s="53"/>
      <c r="P4468" s="53"/>
    </row>
    <row r="4469" spans="7:16">
      <c r="G4469" s="53"/>
      <c r="P4469" s="53"/>
    </row>
    <row r="4470" spans="7:16">
      <c r="G4470" s="53"/>
      <c r="P4470" s="53"/>
    </row>
    <row r="4471" spans="7:16">
      <c r="G4471" s="53"/>
      <c r="P4471" s="53"/>
    </row>
    <row r="4472" spans="7:16">
      <c r="G4472" s="53"/>
      <c r="P4472" s="53"/>
    </row>
    <row r="4473" spans="7:16">
      <c r="G4473" s="53"/>
      <c r="P4473" s="53"/>
    </row>
    <row r="4474" spans="7:16">
      <c r="G4474" s="53"/>
      <c r="P4474" s="53"/>
    </row>
    <row r="4475" spans="7:16">
      <c r="G4475" s="53"/>
      <c r="P4475" s="53"/>
    </row>
    <row r="4476" spans="7:16">
      <c r="G4476" s="53"/>
      <c r="P4476" s="53"/>
    </row>
    <row r="4477" spans="7:16">
      <c r="G4477" s="53"/>
      <c r="P4477" s="53"/>
    </row>
    <row r="4478" spans="7:16">
      <c r="G4478" s="53"/>
      <c r="P4478" s="53"/>
    </row>
    <row r="4479" spans="7:16">
      <c r="G4479" s="53"/>
      <c r="P4479" s="53"/>
    </row>
    <row r="4480" spans="7:16">
      <c r="G4480" s="53"/>
      <c r="P4480" s="53"/>
    </row>
    <row r="4481" spans="7:16">
      <c r="G4481" s="53"/>
      <c r="P4481" s="53"/>
    </row>
    <row r="4482" spans="7:16">
      <c r="G4482" s="53"/>
      <c r="P4482" s="53"/>
    </row>
    <row r="4483" spans="7:16">
      <c r="G4483" s="53"/>
      <c r="P4483" s="53"/>
    </row>
    <row r="4484" spans="7:16">
      <c r="G4484" s="53"/>
      <c r="P4484" s="53"/>
    </row>
    <row r="4485" spans="7:16">
      <c r="G4485" s="53"/>
      <c r="P4485" s="53"/>
    </row>
    <row r="4486" spans="7:16">
      <c r="G4486" s="53"/>
      <c r="P4486" s="53"/>
    </row>
    <row r="4487" spans="7:16">
      <c r="G4487" s="53"/>
      <c r="P4487" s="53"/>
    </row>
    <row r="4488" spans="7:16">
      <c r="G4488" s="53"/>
      <c r="P4488" s="53"/>
    </row>
    <row r="4489" spans="7:16">
      <c r="G4489" s="53"/>
      <c r="P4489" s="53"/>
    </row>
    <row r="4490" spans="7:16">
      <c r="G4490" s="53"/>
      <c r="P4490" s="53"/>
    </row>
    <row r="4491" spans="7:16">
      <c r="G4491" s="53"/>
      <c r="P4491" s="53"/>
    </row>
    <row r="4492" spans="7:16">
      <c r="G4492" s="53"/>
      <c r="P4492" s="53"/>
    </row>
    <row r="4493" spans="7:16">
      <c r="G4493" s="53"/>
      <c r="P4493" s="53"/>
    </row>
    <row r="4494" spans="7:16">
      <c r="G4494" s="53"/>
      <c r="P4494" s="53"/>
    </row>
    <row r="4495" spans="7:16">
      <c r="G4495" s="53"/>
      <c r="P4495" s="53"/>
    </row>
    <row r="4496" spans="7:16">
      <c r="G4496" s="53"/>
      <c r="P4496" s="53"/>
    </row>
    <row r="4497" spans="7:16">
      <c r="G4497" s="53"/>
      <c r="P4497" s="53"/>
    </row>
    <row r="4498" spans="7:16">
      <c r="G4498" s="53"/>
      <c r="P4498" s="53"/>
    </row>
    <row r="4499" spans="7:16">
      <c r="G4499" s="53"/>
      <c r="P4499" s="53"/>
    </row>
    <row r="4500" spans="7:16">
      <c r="G4500" s="53"/>
      <c r="P4500" s="53"/>
    </row>
    <row r="4501" spans="7:16">
      <c r="G4501" s="53"/>
      <c r="P4501" s="53"/>
    </row>
    <row r="4502" spans="7:16">
      <c r="G4502" s="53"/>
      <c r="P4502" s="53"/>
    </row>
    <row r="4503" spans="7:16">
      <c r="G4503" s="53"/>
      <c r="P4503" s="53"/>
    </row>
    <row r="4504" spans="7:16">
      <c r="G4504" s="53"/>
      <c r="P4504" s="53"/>
    </row>
    <row r="4505" spans="7:16">
      <c r="G4505" s="53"/>
      <c r="P4505" s="53"/>
    </row>
    <row r="4506" spans="7:16">
      <c r="G4506" s="53"/>
      <c r="P4506" s="53"/>
    </row>
    <row r="4507" spans="7:16">
      <c r="G4507" s="53"/>
      <c r="P4507" s="53"/>
    </row>
    <row r="4508" spans="7:16">
      <c r="G4508" s="53"/>
      <c r="P4508" s="53"/>
    </row>
    <row r="4509" spans="7:16">
      <c r="G4509" s="53"/>
      <c r="P4509" s="53"/>
    </row>
    <row r="4510" spans="7:16">
      <c r="G4510" s="53"/>
      <c r="P4510" s="53"/>
    </row>
    <row r="4511" spans="7:16">
      <c r="G4511" s="53"/>
      <c r="P4511" s="53"/>
    </row>
    <row r="4512" spans="7:16">
      <c r="G4512" s="53"/>
      <c r="P4512" s="53"/>
    </row>
    <row r="4513" spans="7:16">
      <c r="G4513" s="53"/>
      <c r="P4513" s="53"/>
    </row>
    <row r="4514" spans="7:16">
      <c r="G4514" s="53"/>
      <c r="P4514" s="53"/>
    </row>
    <row r="4515" spans="7:16">
      <c r="G4515" s="53"/>
      <c r="P4515" s="53"/>
    </row>
    <row r="4516" spans="7:16">
      <c r="G4516" s="53"/>
      <c r="P4516" s="53"/>
    </row>
    <row r="4517" spans="7:16">
      <c r="G4517" s="53"/>
      <c r="P4517" s="53"/>
    </row>
    <row r="4518" spans="7:16">
      <c r="G4518" s="53"/>
      <c r="P4518" s="53"/>
    </row>
    <row r="4519" spans="7:16">
      <c r="G4519" s="53"/>
      <c r="P4519" s="53"/>
    </row>
    <row r="4520" spans="7:16">
      <c r="G4520" s="53"/>
      <c r="P4520" s="53"/>
    </row>
    <row r="4521" spans="7:16">
      <c r="G4521" s="53"/>
      <c r="P4521" s="53"/>
    </row>
    <row r="4522" spans="7:16">
      <c r="G4522" s="53"/>
      <c r="P4522" s="53"/>
    </row>
    <row r="4523" spans="7:16">
      <c r="G4523" s="53"/>
      <c r="P4523" s="53"/>
    </row>
    <row r="4524" spans="7:16">
      <c r="G4524" s="53"/>
      <c r="P4524" s="53"/>
    </row>
    <row r="4525" spans="7:16">
      <c r="G4525" s="53"/>
      <c r="P4525" s="53"/>
    </row>
    <row r="4526" spans="7:16">
      <c r="G4526" s="53"/>
      <c r="P4526" s="53"/>
    </row>
    <row r="4527" spans="7:16">
      <c r="G4527" s="53"/>
      <c r="P4527" s="53"/>
    </row>
    <row r="4528" spans="7:16">
      <c r="G4528" s="53"/>
      <c r="P4528" s="53"/>
    </row>
    <row r="4529" spans="7:16">
      <c r="G4529" s="53"/>
      <c r="P4529" s="53"/>
    </row>
    <row r="4530" spans="7:16">
      <c r="G4530" s="53"/>
      <c r="P4530" s="53"/>
    </row>
    <row r="4531" spans="7:16">
      <c r="G4531" s="53"/>
      <c r="P4531" s="53"/>
    </row>
    <row r="4532" spans="7:16">
      <c r="G4532" s="53"/>
      <c r="P4532" s="53"/>
    </row>
    <row r="4533" spans="7:16">
      <c r="G4533" s="53"/>
      <c r="P4533" s="53"/>
    </row>
    <row r="4534" spans="7:16">
      <c r="G4534" s="53"/>
      <c r="P4534" s="53"/>
    </row>
    <row r="4535" spans="7:16">
      <c r="G4535" s="53"/>
      <c r="P4535" s="53"/>
    </row>
    <row r="4536" spans="7:16">
      <c r="G4536" s="53"/>
      <c r="P4536" s="53"/>
    </row>
    <row r="4537" spans="7:16">
      <c r="G4537" s="53"/>
      <c r="P4537" s="53"/>
    </row>
    <row r="4538" spans="7:16">
      <c r="G4538" s="53"/>
      <c r="P4538" s="53"/>
    </row>
    <row r="4539" spans="7:16">
      <c r="G4539" s="53"/>
      <c r="P4539" s="53"/>
    </row>
    <row r="4540" spans="7:16">
      <c r="G4540" s="53"/>
      <c r="P4540" s="53"/>
    </row>
    <row r="4541" spans="7:16">
      <c r="G4541" s="53"/>
      <c r="P4541" s="53"/>
    </row>
    <row r="4542" spans="7:16">
      <c r="G4542" s="53"/>
      <c r="P4542" s="53"/>
    </row>
    <row r="4543" spans="7:16">
      <c r="G4543" s="53"/>
      <c r="P4543" s="53"/>
    </row>
    <row r="4544" spans="7:16">
      <c r="G4544" s="53"/>
      <c r="P4544" s="53"/>
    </row>
    <row r="4545" spans="7:16">
      <c r="G4545" s="53"/>
      <c r="P4545" s="53"/>
    </row>
    <row r="4546" spans="7:16">
      <c r="G4546" s="53"/>
      <c r="P4546" s="53"/>
    </row>
    <row r="4547" spans="7:16">
      <c r="G4547" s="53"/>
      <c r="P4547" s="53"/>
    </row>
    <row r="4548" spans="7:16">
      <c r="G4548" s="53"/>
      <c r="P4548" s="53"/>
    </row>
    <row r="4549" spans="7:16">
      <c r="G4549" s="53"/>
      <c r="P4549" s="53"/>
    </row>
    <row r="4550" spans="7:16">
      <c r="G4550" s="53"/>
      <c r="P4550" s="53"/>
    </row>
    <row r="4551" spans="7:16">
      <c r="G4551" s="53"/>
      <c r="P4551" s="53"/>
    </row>
    <row r="4552" spans="7:16">
      <c r="G4552" s="53"/>
      <c r="P4552" s="53"/>
    </row>
    <row r="4553" spans="7:16">
      <c r="G4553" s="53"/>
      <c r="P4553" s="53"/>
    </row>
    <row r="4554" spans="7:16">
      <c r="G4554" s="53"/>
      <c r="P4554" s="53"/>
    </row>
    <row r="4555" spans="7:16">
      <c r="G4555" s="53"/>
      <c r="P4555" s="53"/>
    </row>
    <row r="4556" spans="7:16">
      <c r="G4556" s="53"/>
      <c r="P4556" s="53"/>
    </row>
    <row r="4557" spans="7:16">
      <c r="G4557" s="53"/>
      <c r="P4557" s="53"/>
    </row>
    <row r="4558" spans="7:16">
      <c r="G4558" s="53"/>
      <c r="P4558" s="53"/>
    </row>
    <row r="4559" spans="7:16">
      <c r="G4559" s="53"/>
      <c r="P4559" s="53"/>
    </row>
    <row r="4560" spans="7:16">
      <c r="G4560" s="53"/>
      <c r="P4560" s="53"/>
    </row>
    <row r="4561" spans="7:16">
      <c r="G4561" s="53"/>
      <c r="P4561" s="53"/>
    </row>
    <row r="4562" spans="7:16">
      <c r="G4562" s="53"/>
      <c r="P4562" s="53"/>
    </row>
    <row r="4563" spans="7:16">
      <c r="G4563" s="53"/>
      <c r="P4563" s="53"/>
    </row>
    <row r="4564" spans="7:16">
      <c r="G4564" s="53"/>
      <c r="P4564" s="53"/>
    </row>
    <row r="4565" spans="7:16">
      <c r="G4565" s="53"/>
      <c r="P4565" s="53"/>
    </row>
    <row r="4566" spans="7:16">
      <c r="G4566" s="53"/>
      <c r="P4566" s="53"/>
    </row>
    <row r="4567" spans="7:16">
      <c r="G4567" s="53"/>
      <c r="P4567" s="53"/>
    </row>
    <row r="4568" spans="7:16">
      <c r="G4568" s="53"/>
      <c r="P4568" s="53"/>
    </row>
    <row r="4569" spans="7:16">
      <c r="G4569" s="53"/>
      <c r="P4569" s="53"/>
    </row>
    <row r="4570" spans="7:16">
      <c r="G4570" s="53"/>
      <c r="P4570" s="53"/>
    </row>
    <row r="4571" spans="7:16">
      <c r="G4571" s="53"/>
      <c r="P4571" s="53"/>
    </row>
    <row r="4572" spans="7:16">
      <c r="G4572" s="53"/>
      <c r="P4572" s="53"/>
    </row>
    <row r="4573" spans="7:16">
      <c r="G4573" s="53"/>
      <c r="P4573" s="53"/>
    </row>
    <row r="4574" spans="7:16">
      <c r="G4574" s="53"/>
      <c r="P4574" s="53"/>
    </row>
    <row r="4575" spans="7:16">
      <c r="G4575" s="53"/>
      <c r="P4575" s="53"/>
    </row>
    <row r="4576" spans="7:16">
      <c r="G4576" s="53"/>
      <c r="P4576" s="53"/>
    </row>
    <row r="4577" spans="7:16">
      <c r="G4577" s="53"/>
      <c r="P4577" s="53"/>
    </row>
    <row r="4578" spans="7:16">
      <c r="G4578" s="53"/>
      <c r="P4578" s="53"/>
    </row>
    <row r="4579" spans="7:16">
      <c r="G4579" s="53"/>
      <c r="P4579" s="53"/>
    </row>
    <row r="4580" spans="7:16">
      <c r="G4580" s="53"/>
      <c r="P4580" s="53"/>
    </row>
    <row r="4581" spans="7:16">
      <c r="G4581" s="53"/>
      <c r="P4581" s="53"/>
    </row>
    <row r="4582" spans="7:16">
      <c r="G4582" s="53"/>
      <c r="P4582" s="53"/>
    </row>
    <row r="4583" spans="7:16">
      <c r="G4583" s="53"/>
      <c r="P4583" s="53"/>
    </row>
    <row r="4584" spans="7:16">
      <c r="G4584" s="53"/>
      <c r="P4584" s="53"/>
    </row>
    <row r="4585" spans="7:16">
      <c r="G4585" s="53"/>
      <c r="P4585" s="53"/>
    </row>
    <row r="4586" spans="7:16">
      <c r="G4586" s="53"/>
      <c r="P4586" s="53"/>
    </row>
    <row r="4587" spans="7:16">
      <c r="G4587" s="53"/>
      <c r="P4587" s="53"/>
    </row>
    <row r="4588" spans="7:16">
      <c r="G4588" s="53"/>
      <c r="P4588" s="53"/>
    </row>
    <row r="4589" spans="7:16">
      <c r="G4589" s="53"/>
      <c r="P4589" s="53"/>
    </row>
    <row r="4590" spans="7:16">
      <c r="G4590" s="53"/>
      <c r="P4590" s="53"/>
    </row>
    <row r="4591" spans="7:16">
      <c r="G4591" s="53"/>
      <c r="P4591" s="53"/>
    </row>
    <row r="4592" spans="7:16">
      <c r="G4592" s="53"/>
      <c r="P4592" s="53"/>
    </row>
    <row r="4593" spans="7:16">
      <c r="G4593" s="53"/>
      <c r="P4593" s="53"/>
    </row>
    <row r="4594" spans="7:16">
      <c r="G4594" s="53"/>
      <c r="P4594" s="53"/>
    </row>
    <row r="4595" spans="7:16">
      <c r="G4595" s="53"/>
      <c r="P4595" s="53"/>
    </row>
    <row r="4596" spans="7:16">
      <c r="G4596" s="53"/>
      <c r="P4596" s="53"/>
    </row>
    <row r="4597" spans="7:16">
      <c r="G4597" s="53"/>
      <c r="P4597" s="53"/>
    </row>
    <row r="4598" spans="7:16">
      <c r="G4598" s="53"/>
      <c r="P4598" s="53"/>
    </row>
    <row r="4599" spans="7:16">
      <c r="G4599" s="53"/>
      <c r="P4599" s="53"/>
    </row>
    <row r="4600" spans="7:16">
      <c r="G4600" s="53"/>
      <c r="P4600" s="53"/>
    </row>
    <row r="4601" spans="7:16">
      <c r="G4601" s="53"/>
      <c r="P4601" s="53"/>
    </row>
    <row r="4602" spans="7:16">
      <c r="G4602" s="53"/>
      <c r="P4602" s="53"/>
    </row>
    <row r="4603" spans="7:16">
      <c r="G4603" s="53"/>
      <c r="P4603" s="53"/>
    </row>
    <row r="4604" spans="7:16">
      <c r="G4604" s="53"/>
      <c r="P4604" s="53"/>
    </row>
    <row r="4605" spans="7:16">
      <c r="G4605" s="53"/>
      <c r="P4605" s="53"/>
    </row>
    <row r="4606" spans="7:16">
      <c r="G4606" s="53"/>
      <c r="P4606" s="53"/>
    </row>
    <row r="4607" spans="7:16">
      <c r="G4607" s="53"/>
      <c r="P4607" s="53"/>
    </row>
    <row r="4608" spans="7:16">
      <c r="G4608" s="53"/>
      <c r="P4608" s="53"/>
    </row>
    <row r="4609" spans="7:16">
      <c r="G4609" s="53"/>
      <c r="P4609" s="53"/>
    </row>
    <row r="4610" spans="7:16">
      <c r="G4610" s="53"/>
      <c r="P4610" s="53"/>
    </row>
    <row r="4611" spans="7:16">
      <c r="G4611" s="53"/>
      <c r="P4611" s="53"/>
    </row>
    <row r="4612" spans="7:16">
      <c r="G4612" s="53"/>
      <c r="P4612" s="53"/>
    </row>
    <row r="4613" spans="7:16">
      <c r="G4613" s="53"/>
      <c r="P4613" s="53"/>
    </row>
    <row r="4614" spans="7:16">
      <c r="G4614" s="53"/>
      <c r="P4614" s="53"/>
    </row>
    <row r="4615" spans="7:16">
      <c r="G4615" s="53"/>
      <c r="P4615" s="53"/>
    </row>
    <row r="4616" spans="7:16">
      <c r="G4616" s="53"/>
      <c r="P4616" s="53"/>
    </row>
    <row r="4617" spans="7:16">
      <c r="G4617" s="53"/>
      <c r="P4617" s="53"/>
    </row>
    <row r="4618" spans="7:16">
      <c r="G4618" s="53"/>
      <c r="P4618" s="53"/>
    </row>
    <row r="4619" spans="7:16">
      <c r="G4619" s="53"/>
      <c r="P4619" s="53"/>
    </row>
    <row r="4620" spans="7:16">
      <c r="G4620" s="53"/>
      <c r="P4620" s="53"/>
    </row>
    <row r="4621" spans="7:16">
      <c r="G4621" s="53"/>
      <c r="P4621" s="53"/>
    </row>
    <row r="4622" spans="7:16">
      <c r="G4622" s="53"/>
      <c r="P4622" s="53"/>
    </row>
    <row r="4623" spans="7:16">
      <c r="G4623" s="53"/>
      <c r="P4623" s="53"/>
    </row>
    <row r="4624" spans="7:16">
      <c r="G4624" s="53"/>
      <c r="P4624" s="53"/>
    </row>
    <row r="4625" spans="7:16">
      <c r="G4625" s="53"/>
      <c r="P4625" s="53"/>
    </row>
    <row r="4626" spans="7:16">
      <c r="G4626" s="53"/>
      <c r="P4626" s="53"/>
    </row>
    <row r="4627" spans="7:16">
      <c r="G4627" s="53"/>
      <c r="P4627" s="53"/>
    </row>
    <row r="4628" spans="7:16">
      <c r="G4628" s="53"/>
      <c r="P4628" s="53"/>
    </row>
    <row r="4629" spans="7:16">
      <c r="G4629" s="53"/>
      <c r="P4629" s="53"/>
    </row>
    <row r="4630" spans="7:16">
      <c r="G4630" s="53"/>
      <c r="P4630" s="53"/>
    </row>
    <row r="4631" spans="7:16">
      <c r="G4631" s="53"/>
      <c r="P4631" s="53"/>
    </row>
    <row r="4632" spans="7:16">
      <c r="G4632" s="53"/>
      <c r="P4632" s="53"/>
    </row>
    <row r="4633" spans="7:16">
      <c r="G4633" s="53"/>
      <c r="P4633" s="53"/>
    </row>
    <row r="4634" spans="7:16">
      <c r="G4634" s="53"/>
      <c r="P4634" s="53"/>
    </row>
    <row r="4635" spans="7:16">
      <c r="G4635" s="53"/>
      <c r="P4635" s="53"/>
    </row>
    <row r="4636" spans="7:16">
      <c r="G4636" s="53"/>
      <c r="P4636" s="53"/>
    </row>
    <row r="4637" spans="7:16">
      <c r="G4637" s="53"/>
      <c r="P4637" s="53"/>
    </row>
    <row r="4638" spans="7:16">
      <c r="G4638" s="53"/>
      <c r="P4638" s="53"/>
    </row>
    <row r="4639" spans="7:16">
      <c r="G4639" s="53"/>
      <c r="P4639" s="53"/>
    </row>
    <row r="4640" spans="7:16">
      <c r="G4640" s="53"/>
      <c r="P4640" s="53"/>
    </row>
    <row r="4641" spans="7:16">
      <c r="G4641" s="53"/>
      <c r="P4641" s="53"/>
    </row>
    <row r="4642" spans="7:16">
      <c r="G4642" s="53"/>
      <c r="P4642" s="53"/>
    </row>
    <row r="4643" spans="7:16">
      <c r="G4643" s="53"/>
      <c r="P4643" s="53"/>
    </row>
    <row r="4644" spans="7:16">
      <c r="G4644" s="53"/>
      <c r="P4644" s="53"/>
    </row>
    <row r="4645" spans="7:16">
      <c r="G4645" s="53"/>
      <c r="P4645" s="53"/>
    </row>
    <row r="4646" spans="7:16">
      <c r="G4646" s="53"/>
      <c r="P4646" s="53"/>
    </row>
    <row r="4647" spans="7:16">
      <c r="G4647" s="53"/>
      <c r="P4647" s="53"/>
    </row>
    <row r="4648" spans="7:16">
      <c r="G4648" s="53"/>
      <c r="P4648" s="53"/>
    </row>
    <row r="4649" spans="7:16">
      <c r="G4649" s="53"/>
      <c r="P4649" s="53"/>
    </row>
    <row r="4650" spans="7:16">
      <c r="G4650" s="53"/>
      <c r="P4650" s="53"/>
    </row>
    <row r="4651" spans="7:16">
      <c r="G4651" s="53"/>
      <c r="P4651" s="53"/>
    </row>
    <row r="4652" spans="7:16">
      <c r="G4652" s="53"/>
      <c r="P4652" s="53"/>
    </row>
    <row r="4653" spans="7:16">
      <c r="G4653" s="53"/>
      <c r="P4653" s="53"/>
    </row>
    <row r="4654" spans="7:16">
      <c r="G4654" s="53"/>
      <c r="P4654" s="53"/>
    </row>
    <row r="4655" spans="7:16">
      <c r="G4655" s="53"/>
      <c r="P4655" s="53"/>
    </row>
    <row r="4656" spans="7:16">
      <c r="G4656" s="53"/>
      <c r="P4656" s="53"/>
    </row>
    <row r="4657" spans="7:16">
      <c r="G4657" s="53"/>
      <c r="P4657" s="53"/>
    </row>
    <row r="4658" spans="7:16">
      <c r="G4658" s="53"/>
      <c r="P4658" s="53"/>
    </row>
    <row r="4659" spans="7:16">
      <c r="G4659" s="53"/>
      <c r="P4659" s="53"/>
    </row>
    <row r="4660" spans="7:16">
      <c r="G4660" s="53"/>
      <c r="P4660" s="53"/>
    </row>
    <row r="4661" spans="7:16">
      <c r="G4661" s="53"/>
      <c r="P4661" s="53"/>
    </row>
    <row r="4662" spans="7:16">
      <c r="G4662" s="53"/>
      <c r="P4662" s="53"/>
    </row>
    <row r="4663" spans="7:16">
      <c r="G4663" s="53"/>
      <c r="P4663" s="53"/>
    </row>
    <row r="4664" spans="7:16">
      <c r="G4664" s="53"/>
      <c r="P4664" s="53"/>
    </row>
    <row r="4665" spans="7:16">
      <c r="G4665" s="53"/>
      <c r="P4665" s="53"/>
    </row>
    <row r="4666" spans="7:16">
      <c r="G4666" s="53"/>
      <c r="P4666" s="53"/>
    </row>
    <row r="4667" spans="7:16">
      <c r="G4667" s="53"/>
      <c r="P4667" s="53"/>
    </row>
    <row r="4668" spans="7:16">
      <c r="G4668" s="53"/>
      <c r="P4668" s="53"/>
    </row>
    <row r="4669" spans="7:16">
      <c r="G4669" s="53"/>
      <c r="P4669" s="53"/>
    </row>
    <row r="4670" spans="7:16">
      <c r="G4670" s="53"/>
      <c r="P4670" s="53"/>
    </row>
    <row r="4671" spans="7:16">
      <c r="G4671" s="53"/>
      <c r="P4671" s="53"/>
    </row>
    <row r="4672" spans="7:16">
      <c r="G4672" s="53"/>
      <c r="P4672" s="53"/>
    </row>
    <row r="4673" spans="7:16">
      <c r="G4673" s="53"/>
      <c r="P4673" s="53"/>
    </row>
    <row r="4674" spans="7:16">
      <c r="G4674" s="53"/>
      <c r="P4674" s="53"/>
    </row>
    <row r="4675" spans="7:16">
      <c r="G4675" s="53"/>
      <c r="P4675" s="53"/>
    </row>
    <row r="4676" spans="7:16">
      <c r="G4676" s="53"/>
      <c r="P4676" s="53"/>
    </row>
    <row r="4677" spans="7:16">
      <c r="G4677" s="53"/>
      <c r="P4677" s="53"/>
    </row>
    <row r="4678" spans="7:16">
      <c r="G4678" s="53"/>
      <c r="P4678" s="53"/>
    </row>
    <row r="4679" spans="7:16">
      <c r="G4679" s="53"/>
      <c r="P4679" s="53"/>
    </row>
    <row r="4680" spans="7:16">
      <c r="G4680" s="53"/>
      <c r="P4680" s="53"/>
    </row>
    <row r="4681" spans="7:16">
      <c r="G4681" s="53"/>
      <c r="P4681" s="53"/>
    </row>
    <row r="4682" spans="7:16">
      <c r="G4682" s="53"/>
      <c r="P4682" s="53"/>
    </row>
    <row r="4683" spans="7:16">
      <c r="G4683" s="53"/>
      <c r="P4683" s="53"/>
    </row>
    <row r="4684" spans="7:16">
      <c r="G4684" s="53"/>
      <c r="P4684" s="53"/>
    </row>
    <row r="4685" spans="7:16">
      <c r="G4685" s="53"/>
      <c r="P4685" s="53"/>
    </row>
    <row r="4686" spans="7:16">
      <c r="G4686" s="53"/>
      <c r="P4686" s="53"/>
    </row>
    <row r="4687" spans="7:16">
      <c r="G4687" s="53"/>
      <c r="P4687" s="53"/>
    </row>
    <row r="4688" spans="7:16">
      <c r="G4688" s="53"/>
      <c r="P4688" s="53"/>
    </row>
    <row r="4689" spans="7:16">
      <c r="G4689" s="53"/>
      <c r="P4689" s="53"/>
    </row>
    <row r="4690" spans="7:16">
      <c r="G4690" s="53"/>
      <c r="P4690" s="53"/>
    </row>
    <row r="4691" spans="7:16">
      <c r="G4691" s="53"/>
      <c r="P4691" s="53"/>
    </row>
    <row r="4692" spans="7:16">
      <c r="G4692" s="53"/>
      <c r="P4692" s="53"/>
    </row>
    <row r="4693" spans="7:16">
      <c r="G4693" s="53"/>
      <c r="P4693" s="53"/>
    </row>
    <row r="4694" spans="7:16">
      <c r="G4694" s="53"/>
      <c r="P4694" s="53"/>
    </row>
    <row r="4695" spans="7:16">
      <c r="G4695" s="53"/>
      <c r="P4695" s="53"/>
    </row>
    <row r="4696" spans="7:16">
      <c r="G4696" s="53"/>
      <c r="P4696" s="53"/>
    </row>
    <row r="4697" spans="7:16">
      <c r="G4697" s="53"/>
      <c r="P4697" s="53"/>
    </row>
    <row r="4698" spans="7:16">
      <c r="G4698" s="53"/>
      <c r="P4698" s="53"/>
    </row>
    <row r="4699" spans="7:16">
      <c r="G4699" s="53"/>
      <c r="P4699" s="53"/>
    </row>
    <row r="4700" spans="7:16">
      <c r="G4700" s="53"/>
      <c r="P4700" s="53"/>
    </row>
    <row r="4701" spans="7:16">
      <c r="G4701" s="53"/>
      <c r="P4701" s="53"/>
    </row>
    <row r="4702" spans="7:16">
      <c r="G4702" s="53"/>
      <c r="P4702" s="53"/>
    </row>
    <row r="4703" spans="7:16">
      <c r="G4703" s="53"/>
      <c r="P4703" s="53"/>
    </row>
    <row r="4704" spans="7:16">
      <c r="G4704" s="53"/>
      <c r="P4704" s="53"/>
    </row>
    <row r="4705" spans="7:16">
      <c r="G4705" s="53"/>
      <c r="P4705" s="53"/>
    </row>
    <row r="4706" spans="7:16">
      <c r="G4706" s="53"/>
      <c r="P4706" s="53"/>
    </row>
    <row r="4707" spans="7:16">
      <c r="G4707" s="53"/>
      <c r="P4707" s="53"/>
    </row>
    <row r="4708" spans="7:16">
      <c r="G4708" s="53"/>
      <c r="P4708" s="53"/>
    </row>
    <row r="4709" spans="7:16">
      <c r="G4709" s="53"/>
      <c r="P4709" s="53"/>
    </row>
    <row r="4710" spans="7:16">
      <c r="G4710" s="53"/>
      <c r="P4710" s="53"/>
    </row>
    <row r="4711" spans="7:16">
      <c r="G4711" s="53"/>
      <c r="P4711" s="53"/>
    </row>
    <row r="4712" spans="7:16">
      <c r="G4712" s="53"/>
      <c r="P4712" s="53"/>
    </row>
    <row r="4713" spans="7:16">
      <c r="G4713" s="53"/>
      <c r="P4713" s="53"/>
    </row>
    <row r="4714" spans="7:16">
      <c r="G4714" s="53"/>
      <c r="P4714" s="53"/>
    </row>
    <row r="4715" spans="7:16">
      <c r="G4715" s="53"/>
      <c r="P4715" s="53"/>
    </row>
    <row r="4716" spans="7:16">
      <c r="G4716" s="53"/>
      <c r="P4716" s="53"/>
    </row>
    <row r="4717" spans="7:16">
      <c r="G4717" s="53"/>
      <c r="P4717" s="53"/>
    </row>
    <row r="4718" spans="7:16">
      <c r="G4718" s="53"/>
      <c r="P4718" s="53"/>
    </row>
    <row r="4719" spans="7:16">
      <c r="G4719" s="53"/>
      <c r="P4719" s="53"/>
    </row>
    <row r="4720" spans="7:16">
      <c r="G4720" s="53"/>
      <c r="P4720" s="53"/>
    </row>
    <row r="4721" spans="7:16">
      <c r="G4721" s="53"/>
      <c r="P4721" s="53"/>
    </row>
    <row r="4722" spans="7:16">
      <c r="G4722" s="53"/>
      <c r="P4722" s="53"/>
    </row>
    <row r="4723" spans="7:16">
      <c r="G4723" s="53"/>
      <c r="P4723" s="53"/>
    </row>
    <row r="4724" spans="7:16">
      <c r="G4724" s="53"/>
      <c r="P4724" s="53"/>
    </row>
    <row r="4725" spans="7:16">
      <c r="G4725" s="53"/>
      <c r="P4725" s="53"/>
    </row>
    <row r="4726" spans="7:16">
      <c r="G4726" s="53"/>
      <c r="P4726" s="53"/>
    </row>
    <row r="4727" spans="7:16">
      <c r="G4727" s="53"/>
      <c r="P4727" s="53"/>
    </row>
    <row r="4728" spans="7:16">
      <c r="G4728" s="53"/>
      <c r="P4728" s="53"/>
    </row>
    <row r="4729" spans="7:16">
      <c r="G4729" s="53"/>
      <c r="P4729" s="53"/>
    </row>
    <row r="4730" spans="7:16">
      <c r="G4730" s="53"/>
      <c r="P4730" s="53"/>
    </row>
    <row r="4731" spans="7:16">
      <c r="G4731" s="53"/>
      <c r="P4731" s="53"/>
    </row>
    <row r="4732" spans="7:16">
      <c r="G4732" s="53"/>
      <c r="P4732" s="53"/>
    </row>
    <row r="4733" spans="7:16">
      <c r="G4733" s="53"/>
      <c r="P4733" s="53"/>
    </row>
    <row r="4734" spans="7:16">
      <c r="G4734" s="53"/>
      <c r="P4734" s="53"/>
    </row>
    <row r="4735" spans="7:16">
      <c r="G4735" s="53"/>
      <c r="P4735" s="53"/>
    </row>
    <row r="4736" spans="7:16">
      <c r="G4736" s="53"/>
      <c r="P4736" s="53"/>
    </row>
    <row r="4737" spans="7:16">
      <c r="G4737" s="53"/>
      <c r="P4737" s="53"/>
    </row>
    <row r="4738" spans="7:16">
      <c r="G4738" s="53"/>
      <c r="P4738" s="53"/>
    </row>
    <row r="4739" spans="7:16">
      <c r="G4739" s="53"/>
      <c r="P4739" s="53"/>
    </row>
    <row r="4740" spans="7:16">
      <c r="G4740" s="53"/>
      <c r="P4740" s="53"/>
    </row>
    <row r="4741" spans="7:16">
      <c r="G4741" s="53"/>
      <c r="P4741" s="53"/>
    </row>
    <row r="4742" spans="7:16">
      <c r="G4742" s="53"/>
      <c r="P4742" s="53"/>
    </row>
    <row r="4743" spans="7:16">
      <c r="G4743" s="53"/>
      <c r="P4743" s="53"/>
    </row>
    <row r="4744" spans="7:16">
      <c r="G4744" s="53"/>
      <c r="P4744" s="53"/>
    </row>
    <row r="4745" spans="7:16">
      <c r="G4745" s="53"/>
      <c r="P4745" s="53"/>
    </row>
    <row r="4746" spans="7:16">
      <c r="G4746" s="53"/>
      <c r="P4746" s="53"/>
    </row>
    <row r="4747" spans="7:16">
      <c r="G4747" s="53"/>
      <c r="P4747" s="53"/>
    </row>
    <row r="4748" spans="7:16">
      <c r="G4748" s="53"/>
      <c r="P4748" s="53"/>
    </row>
    <row r="4749" spans="7:16">
      <c r="G4749" s="53"/>
      <c r="P4749" s="53"/>
    </row>
    <row r="4750" spans="7:16">
      <c r="G4750" s="53"/>
      <c r="P4750" s="53"/>
    </row>
    <row r="4751" spans="7:16">
      <c r="G4751" s="53"/>
      <c r="P4751" s="53"/>
    </row>
    <row r="4752" spans="7:16">
      <c r="G4752" s="53"/>
      <c r="P4752" s="53"/>
    </row>
    <row r="4753" spans="7:16">
      <c r="G4753" s="53"/>
      <c r="P4753" s="53"/>
    </row>
    <row r="4754" spans="7:16">
      <c r="G4754" s="53"/>
      <c r="P4754" s="53"/>
    </row>
    <row r="4755" spans="7:16">
      <c r="G4755" s="53"/>
      <c r="P4755" s="53"/>
    </row>
    <row r="4756" spans="7:16">
      <c r="G4756" s="53"/>
      <c r="P4756" s="53"/>
    </row>
    <row r="4757" spans="7:16">
      <c r="G4757" s="53"/>
      <c r="P4757" s="53"/>
    </row>
    <row r="4758" spans="7:16">
      <c r="G4758" s="53"/>
      <c r="P4758" s="53"/>
    </row>
    <row r="4759" spans="7:16">
      <c r="G4759" s="53"/>
      <c r="P4759" s="53"/>
    </row>
    <row r="4760" spans="7:16">
      <c r="G4760" s="53"/>
      <c r="P4760" s="53"/>
    </row>
    <row r="4761" spans="7:16">
      <c r="G4761" s="53"/>
      <c r="P4761" s="53"/>
    </row>
    <row r="4762" spans="7:16">
      <c r="G4762" s="53"/>
      <c r="P4762" s="53"/>
    </row>
    <row r="4763" spans="7:16">
      <c r="G4763" s="53"/>
      <c r="P4763" s="53"/>
    </row>
    <row r="4764" spans="7:16">
      <c r="G4764" s="53"/>
      <c r="P4764" s="53"/>
    </row>
    <row r="4765" spans="7:16">
      <c r="G4765" s="53"/>
      <c r="P4765" s="53"/>
    </row>
    <row r="4766" spans="7:16">
      <c r="G4766" s="53"/>
      <c r="P4766" s="53"/>
    </row>
    <row r="4767" spans="7:16">
      <c r="G4767" s="53"/>
      <c r="P4767" s="53"/>
    </row>
    <row r="4768" spans="7:16">
      <c r="G4768" s="53"/>
      <c r="P4768" s="53"/>
    </row>
    <row r="4769" spans="7:16">
      <c r="G4769" s="53"/>
      <c r="P4769" s="53"/>
    </row>
    <row r="4770" spans="7:16">
      <c r="G4770" s="53"/>
      <c r="P4770" s="53"/>
    </row>
    <row r="4771" spans="7:16">
      <c r="G4771" s="53"/>
      <c r="P4771" s="53"/>
    </row>
    <row r="4772" spans="7:16">
      <c r="G4772" s="53"/>
      <c r="P4772" s="53"/>
    </row>
    <row r="4773" spans="7:16">
      <c r="G4773" s="53"/>
      <c r="P4773" s="53"/>
    </row>
    <row r="4774" spans="7:16">
      <c r="G4774" s="53"/>
      <c r="P4774" s="53"/>
    </row>
    <row r="4775" spans="7:16">
      <c r="G4775" s="53"/>
      <c r="P4775" s="53"/>
    </row>
    <row r="4776" spans="7:16">
      <c r="G4776" s="53"/>
      <c r="P4776" s="53"/>
    </row>
    <row r="4777" spans="7:16">
      <c r="G4777" s="53"/>
      <c r="P4777" s="53"/>
    </row>
    <row r="4778" spans="7:16">
      <c r="G4778" s="53"/>
      <c r="P4778" s="53"/>
    </row>
    <row r="4779" spans="7:16">
      <c r="G4779" s="53"/>
      <c r="P4779" s="53"/>
    </row>
    <row r="4780" spans="7:16">
      <c r="G4780" s="53"/>
      <c r="P4780" s="53"/>
    </row>
    <row r="4781" spans="7:16">
      <c r="G4781" s="53"/>
      <c r="P4781" s="53"/>
    </row>
    <row r="4782" spans="7:16">
      <c r="G4782" s="53"/>
      <c r="P4782" s="53"/>
    </row>
    <row r="4783" spans="7:16">
      <c r="G4783" s="53"/>
      <c r="P4783" s="53"/>
    </row>
    <row r="4784" spans="7:16">
      <c r="G4784" s="53"/>
      <c r="P4784" s="53"/>
    </row>
    <row r="4785" spans="7:16">
      <c r="G4785" s="53"/>
      <c r="P4785" s="53"/>
    </row>
    <row r="4786" spans="7:16">
      <c r="G4786" s="53"/>
      <c r="P4786" s="53"/>
    </row>
    <row r="4787" spans="7:16">
      <c r="G4787" s="53"/>
      <c r="P4787" s="53"/>
    </row>
    <row r="4788" spans="7:16">
      <c r="G4788" s="53"/>
      <c r="P4788" s="53"/>
    </row>
    <row r="4789" spans="7:16">
      <c r="G4789" s="53"/>
      <c r="P4789" s="53"/>
    </row>
    <row r="4790" spans="7:16">
      <c r="G4790" s="53"/>
      <c r="P4790" s="53"/>
    </row>
    <row r="4791" spans="7:16">
      <c r="G4791" s="53"/>
      <c r="P4791" s="53"/>
    </row>
    <row r="4792" spans="7:16">
      <c r="G4792" s="53"/>
      <c r="P4792" s="53"/>
    </row>
    <row r="4793" spans="7:16">
      <c r="G4793" s="53"/>
      <c r="P4793" s="53"/>
    </row>
    <row r="4794" spans="7:16">
      <c r="G4794" s="53"/>
      <c r="P4794" s="53"/>
    </row>
    <row r="4795" spans="7:16">
      <c r="G4795" s="53"/>
      <c r="P4795" s="53"/>
    </row>
    <row r="4796" spans="7:16">
      <c r="G4796" s="53"/>
      <c r="P4796" s="53"/>
    </row>
    <row r="4797" spans="7:16">
      <c r="G4797" s="53"/>
      <c r="P4797" s="53"/>
    </row>
    <row r="4798" spans="7:16">
      <c r="G4798" s="53"/>
      <c r="P4798" s="53"/>
    </row>
    <row r="4799" spans="7:16">
      <c r="G4799" s="53"/>
      <c r="P4799" s="53"/>
    </row>
    <row r="4800" spans="7:16">
      <c r="G4800" s="53"/>
      <c r="P4800" s="53"/>
    </row>
    <row r="4801" spans="7:16">
      <c r="G4801" s="53"/>
      <c r="P4801" s="53"/>
    </row>
    <row r="4802" spans="7:16">
      <c r="G4802" s="53"/>
      <c r="P4802" s="53"/>
    </row>
    <row r="4803" spans="7:16">
      <c r="G4803" s="53"/>
      <c r="P4803" s="53"/>
    </row>
    <row r="4804" spans="7:16">
      <c r="G4804" s="53"/>
      <c r="P4804" s="53"/>
    </row>
    <row r="4805" spans="7:16">
      <c r="G4805" s="53"/>
      <c r="P4805" s="53"/>
    </row>
    <row r="4806" spans="7:16">
      <c r="G4806" s="53"/>
      <c r="P4806" s="53"/>
    </row>
    <row r="4807" spans="7:16">
      <c r="G4807" s="53"/>
      <c r="P4807" s="53"/>
    </row>
    <row r="4808" spans="7:16">
      <c r="G4808" s="53"/>
      <c r="P4808" s="53"/>
    </row>
    <row r="4809" spans="7:16">
      <c r="G4809" s="53"/>
      <c r="P4809" s="53"/>
    </row>
    <row r="4810" spans="7:16">
      <c r="G4810" s="53"/>
      <c r="P4810" s="53"/>
    </row>
    <row r="4811" spans="7:16">
      <c r="G4811" s="53"/>
      <c r="P4811" s="53"/>
    </row>
    <row r="4812" spans="7:16">
      <c r="G4812" s="53"/>
      <c r="P4812" s="53"/>
    </row>
    <row r="4813" spans="7:16">
      <c r="G4813" s="53"/>
      <c r="P4813" s="53"/>
    </row>
    <row r="4814" spans="7:16">
      <c r="G4814" s="53"/>
      <c r="P4814" s="53"/>
    </row>
    <row r="4815" spans="7:16">
      <c r="G4815" s="53"/>
      <c r="P4815" s="53"/>
    </row>
    <row r="4816" spans="7:16">
      <c r="G4816" s="53"/>
      <c r="P4816" s="53"/>
    </row>
    <row r="4817" spans="7:16">
      <c r="G4817" s="53"/>
      <c r="P4817" s="53"/>
    </row>
    <row r="4818" spans="7:16">
      <c r="G4818" s="53"/>
      <c r="P4818" s="53"/>
    </row>
    <row r="4819" spans="7:16">
      <c r="G4819" s="53"/>
      <c r="P4819" s="53"/>
    </row>
    <row r="4820" spans="7:16">
      <c r="G4820" s="53"/>
      <c r="P4820" s="53"/>
    </row>
    <row r="4821" spans="7:16">
      <c r="G4821" s="53"/>
      <c r="P4821" s="53"/>
    </row>
    <row r="4822" spans="7:16">
      <c r="G4822" s="53"/>
      <c r="P4822" s="53"/>
    </row>
    <row r="4823" spans="7:16">
      <c r="G4823" s="53"/>
      <c r="P4823" s="53"/>
    </row>
    <row r="4824" spans="7:16">
      <c r="G4824" s="53"/>
      <c r="P4824" s="53"/>
    </row>
    <row r="4825" spans="7:16">
      <c r="G4825" s="53"/>
      <c r="P4825" s="53"/>
    </row>
    <row r="4826" spans="7:16">
      <c r="G4826" s="53"/>
      <c r="P4826" s="53"/>
    </row>
    <row r="4827" spans="7:16">
      <c r="G4827" s="53"/>
      <c r="P4827" s="53"/>
    </row>
    <row r="4828" spans="7:16">
      <c r="G4828" s="53"/>
      <c r="P4828" s="53"/>
    </row>
    <row r="4829" spans="7:16">
      <c r="G4829" s="53"/>
      <c r="P4829" s="53"/>
    </row>
    <row r="4830" spans="7:16">
      <c r="G4830" s="53"/>
      <c r="P4830" s="53"/>
    </row>
    <row r="4831" spans="7:16">
      <c r="G4831" s="53"/>
      <c r="P4831" s="53"/>
    </row>
    <row r="4832" spans="7:16">
      <c r="G4832" s="53"/>
      <c r="P4832" s="53"/>
    </row>
    <row r="4833" spans="7:16">
      <c r="G4833" s="53"/>
      <c r="P4833" s="53"/>
    </row>
    <row r="4834" spans="7:16">
      <c r="G4834" s="53"/>
      <c r="P4834" s="53"/>
    </row>
    <row r="4835" spans="7:16">
      <c r="G4835" s="53"/>
      <c r="P4835" s="53"/>
    </row>
    <row r="4836" spans="7:16">
      <c r="G4836" s="53"/>
      <c r="P4836" s="53"/>
    </row>
    <row r="4837" spans="7:16">
      <c r="G4837" s="53"/>
      <c r="P4837" s="53"/>
    </row>
    <row r="4838" spans="7:16">
      <c r="G4838" s="53"/>
      <c r="P4838" s="53"/>
    </row>
    <row r="4839" spans="7:16">
      <c r="G4839" s="53"/>
      <c r="P4839" s="53"/>
    </row>
    <row r="4840" spans="7:16">
      <c r="G4840" s="53"/>
      <c r="P4840" s="53"/>
    </row>
    <row r="4841" spans="7:16">
      <c r="G4841" s="53"/>
      <c r="P4841" s="53"/>
    </row>
    <row r="4842" spans="7:16">
      <c r="G4842" s="53"/>
      <c r="P4842" s="53"/>
    </row>
    <row r="4843" spans="7:16">
      <c r="G4843" s="53"/>
      <c r="P4843" s="53"/>
    </row>
    <row r="4844" spans="7:16">
      <c r="G4844" s="53"/>
      <c r="P4844" s="53"/>
    </row>
    <row r="4845" spans="7:16">
      <c r="G4845" s="53"/>
      <c r="P4845" s="53"/>
    </row>
    <row r="4846" spans="7:16">
      <c r="G4846" s="53"/>
      <c r="P4846" s="53"/>
    </row>
    <row r="4847" spans="7:16">
      <c r="G4847" s="53"/>
      <c r="P4847" s="53"/>
    </row>
    <row r="4848" spans="7:16">
      <c r="G4848" s="53"/>
      <c r="P4848" s="53"/>
    </row>
    <row r="4849" spans="7:16">
      <c r="G4849" s="53"/>
      <c r="P4849" s="53"/>
    </row>
    <row r="4850" spans="7:16">
      <c r="G4850" s="53"/>
      <c r="P4850" s="53"/>
    </row>
    <row r="4851" spans="7:16">
      <c r="G4851" s="53"/>
      <c r="P4851" s="53"/>
    </row>
    <row r="4852" spans="7:16">
      <c r="G4852" s="53"/>
      <c r="P4852" s="53"/>
    </row>
    <row r="4853" spans="7:16">
      <c r="G4853" s="53"/>
      <c r="P4853" s="53"/>
    </row>
    <row r="4854" spans="7:16">
      <c r="G4854" s="53"/>
      <c r="P4854" s="53"/>
    </row>
    <row r="4855" spans="7:16">
      <c r="G4855" s="53"/>
      <c r="P4855" s="53"/>
    </row>
    <row r="4856" spans="7:16">
      <c r="G4856" s="53"/>
      <c r="P4856" s="53"/>
    </row>
    <row r="4857" spans="7:16">
      <c r="G4857" s="53"/>
      <c r="P4857" s="53"/>
    </row>
    <row r="4858" spans="7:16">
      <c r="G4858" s="53"/>
      <c r="P4858" s="53"/>
    </row>
    <row r="4859" spans="7:16">
      <c r="G4859" s="53"/>
      <c r="P4859" s="53"/>
    </row>
    <row r="4860" spans="7:16">
      <c r="G4860" s="53"/>
      <c r="P4860" s="53"/>
    </row>
    <row r="4861" spans="7:16">
      <c r="G4861" s="53"/>
      <c r="P4861" s="53"/>
    </row>
    <row r="4862" spans="7:16">
      <c r="G4862" s="53"/>
      <c r="P4862" s="53"/>
    </row>
    <row r="4863" spans="7:16">
      <c r="G4863" s="53"/>
      <c r="P4863" s="53"/>
    </row>
    <row r="4864" spans="7:16">
      <c r="G4864" s="53"/>
      <c r="P4864" s="53"/>
    </row>
    <row r="4865" spans="7:16">
      <c r="G4865" s="53"/>
      <c r="P4865" s="53"/>
    </row>
    <row r="4866" spans="7:16">
      <c r="G4866" s="53"/>
      <c r="P4866" s="53"/>
    </row>
    <row r="4867" spans="7:16">
      <c r="G4867" s="53"/>
      <c r="P4867" s="53"/>
    </row>
    <row r="4868" spans="7:16">
      <c r="G4868" s="53"/>
      <c r="P4868" s="53"/>
    </row>
    <row r="4869" spans="7:16">
      <c r="G4869" s="53"/>
      <c r="P4869" s="53"/>
    </row>
    <row r="4870" spans="7:16">
      <c r="G4870" s="53"/>
      <c r="P4870" s="53"/>
    </row>
    <row r="4871" spans="7:16">
      <c r="G4871" s="53"/>
      <c r="P4871" s="53"/>
    </row>
    <row r="4872" spans="7:16">
      <c r="G4872" s="53"/>
      <c r="P4872" s="53"/>
    </row>
    <row r="4873" spans="7:16">
      <c r="G4873" s="53"/>
      <c r="P4873" s="53"/>
    </row>
    <row r="4874" spans="7:16">
      <c r="G4874" s="53"/>
      <c r="P4874" s="53"/>
    </row>
    <row r="4875" spans="7:16">
      <c r="G4875" s="53"/>
      <c r="P4875" s="53"/>
    </row>
    <row r="4876" spans="7:16">
      <c r="G4876" s="53"/>
      <c r="P4876" s="53"/>
    </row>
    <row r="4877" spans="7:16">
      <c r="G4877" s="53"/>
      <c r="P4877" s="53"/>
    </row>
    <row r="4878" spans="7:16">
      <c r="G4878" s="53"/>
      <c r="P4878" s="53"/>
    </row>
    <row r="4879" spans="7:16">
      <c r="G4879" s="53"/>
      <c r="P4879" s="53"/>
    </row>
    <row r="4880" spans="7:16">
      <c r="G4880" s="53"/>
      <c r="P4880" s="53"/>
    </row>
    <row r="4881" spans="7:16">
      <c r="G4881" s="53"/>
      <c r="P4881" s="53"/>
    </row>
    <row r="4882" spans="7:16">
      <c r="G4882" s="53"/>
      <c r="P4882" s="53"/>
    </row>
    <row r="4883" spans="7:16">
      <c r="G4883" s="53"/>
      <c r="P4883" s="53"/>
    </row>
    <row r="4884" spans="7:16">
      <c r="G4884" s="53"/>
      <c r="P4884" s="53"/>
    </row>
    <row r="4885" spans="7:16">
      <c r="G4885" s="53"/>
      <c r="P4885" s="53"/>
    </row>
    <row r="4886" spans="7:16">
      <c r="G4886" s="53"/>
      <c r="P4886" s="53"/>
    </row>
    <row r="4887" spans="7:16">
      <c r="G4887" s="53"/>
      <c r="P4887" s="53"/>
    </row>
    <row r="4888" spans="7:16">
      <c r="G4888" s="53"/>
      <c r="P4888" s="53"/>
    </row>
    <row r="4889" spans="7:16">
      <c r="G4889" s="53"/>
      <c r="P4889" s="53"/>
    </row>
    <row r="4890" spans="7:16">
      <c r="G4890" s="53"/>
      <c r="P4890" s="53"/>
    </row>
    <row r="4891" spans="7:16">
      <c r="G4891" s="53"/>
      <c r="P4891" s="53"/>
    </row>
    <row r="4892" spans="7:16">
      <c r="G4892" s="53"/>
      <c r="P4892" s="53"/>
    </row>
    <row r="4893" spans="7:16">
      <c r="G4893" s="53"/>
      <c r="P4893" s="53"/>
    </row>
    <row r="4894" spans="7:16">
      <c r="G4894" s="53"/>
      <c r="P4894" s="53"/>
    </row>
    <row r="4895" spans="7:16">
      <c r="G4895" s="53"/>
      <c r="P4895" s="53"/>
    </row>
    <row r="4896" spans="7:16">
      <c r="G4896" s="53"/>
      <c r="P4896" s="53"/>
    </row>
    <row r="4897" spans="7:16">
      <c r="G4897" s="53"/>
      <c r="P4897" s="53"/>
    </row>
    <row r="4898" spans="7:16">
      <c r="G4898" s="53"/>
      <c r="P4898" s="53"/>
    </row>
    <row r="4899" spans="7:16">
      <c r="G4899" s="53"/>
      <c r="P4899" s="53"/>
    </row>
    <row r="4900" spans="7:16">
      <c r="G4900" s="53"/>
      <c r="P4900" s="53"/>
    </row>
    <row r="4901" spans="7:16">
      <c r="G4901" s="53"/>
      <c r="P4901" s="53"/>
    </row>
    <row r="4902" spans="7:16">
      <c r="G4902" s="53"/>
      <c r="P4902" s="53"/>
    </row>
    <row r="4903" spans="7:16">
      <c r="G4903" s="53"/>
      <c r="P4903" s="53"/>
    </row>
    <row r="4904" spans="7:16">
      <c r="G4904" s="53"/>
      <c r="P4904" s="53"/>
    </row>
    <row r="4905" spans="7:16">
      <c r="G4905" s="53"/>
      <c r="P4905" s="53"/>
    </row>
    <row r="4906" spans="7:16">
      <c r="G4906" s="53"/>
      <c r="P4906" s="53"/>
    </row>
    <row r="4907" spans="7:16">
      <c r="G4907" s="53"/>
      <c r="P4907" s="53"/>
    </row>
    <row r="4908" spans="7:16">
      <c r="G4908" s="53"/>
      <c r="P4908" s="53"/>
    </row>
    <row r="4909" spans="7:16">
      <c r="G4909" s="53"/>
      <c r="P4909" s="53"/>
    </row>
    <row r="4910" spans="7:16">
      <c r="G4910" s="53"/>
      <c r="P4910" s="53"/>
    </row>
    <row r="4911" spans="7:16">
      <c r="G4911" s="53"/>
      <c r="P4911" s="53"/>
    </row>
    <row r="4912" spans="7:16">
      <c r="G4912" s="53"/>
      <c r="P4912" s="53"/>
    </row>
    <row r="4913" spans="7:16">
      <c r="G4913" s="53"/>
      <c r="P4913" s="53"/>
    </row>
    <row r="4914" spans="7:16">
      <c r="G4914" s="53"/>
      <c r="P4914" s="53"/>
    </row>
    <row r="4915" spans="7:16">
      <c r="G4915" s="53"/>
      <c r="P4915" s="53"/>
    </row>
    <row r="4916" spans="7:16">
      <c r="G4916" s="53"/>
      <c r="P4916" s="53"/>
    </row>
    <row r="4917" spans="7:16">
      <c r="G4917" s="53"/>
      <c r="P4917" s="53"/>
    </row>
    <row r="4918" spans="7:16">
      <c r="G4918" s="53"/>
      <c r="P4918" s="53"/>
    </row>
    <row r="4919" spans="7:16">
      <c r="G4919" s="53"/>
      <c r="P4919" s="53"/>
    </row>
    <row r="4920" spans="7:16">
      <c r="G4920" s="53"/>
      <c r="P4920" s="53"/>
    </row>
    <row r="4921" spans="7:16">
      <c r="G4921" s="53"/>
      <c r="P4921" s="53"/>
    </row>
    <row r="4922" spans="7:16">
      <c r="G4922" s="53"/>
      <c r="P4922" s="53"/>
    </row>
    <row r="4923" spans="7:16">
      <c r="G4923" s="53"/>
      <c r="P4923" s="53"/>
    </row>
    <row r="4924" spans="7:16">
      <c r="G4924" s="53"/>
      <c r="P4924" s="53"/>
    </row>
    <row r="4925" spans="7:16">
      <c r="G4925" s="53"/>
      <c r="P4925" s="53"/>
    </row>
    <row r="4926" spans="7:16">
      <c r="G4926" s="53"/>
      <c r="P4926" s="53"/>
    </row>
    <row r="4927" spans="7:16">
      <c r="G4927" s="53"/>
      <c r="P4927" s="53"/>
    </row>
    <row r="4928" spans="7:16">
      <c r="G4928" s="53"/>
      <c r="P4928" s="53"/>
    </row>
    <row r="4929" spans="7:16">
      <c r="G4929" s="53"/>
      <c r="P4929" s="53"/>
    </row>
    <row r="4930" spans="7:16">
      <c r="G4930" s="53"/>
      <c r="P4930" s="53"/>
    </row>
    <row r="4931" spans="7:16">
      <c r="G4931" s="53"/>
      <c r="P4931" s="53"/>
    </row>
    <row r="4932" spans="7:16">
      <c r="G4932" s="53"/>
      <c r="P4932" s="53"/>
    </row>
    <row r="4933" spans="7:16">
      <c r="G4933" s="53"/>
      <c r="P4933" s="53"/>
    </row>
    <row r="4934" spans="7:16">
      <c r="G4934" s="53"/>
      <c r="P4934" s="53"/>
    </row>
    <row r="4935" spans="7:16">
      <c r="G4935" s="53"/>
      <c r="P4935" s="53"/>
    </row>
    <row r="4936" spans="7:16">
      <c r="G4936" s="53"/>
      <c r="P4936" s="53"/>
    </row>
    <row r="4937" spans="7:16">
      <c r="G4937" s="53"/>
      <c r="P4937" s="53"/>
    </row>
    <row r="4938" spans="7:16">
      <c r="G4938" s="53"/>
      <c r="P4938" s="53"/>
    </row>
    <row r="4939" spans="7:16">
      <c r="G4939" s="53"/>
      <c r="P4939" s="53"/>
    </row>
    <row r="4940" spans="7:16">
      <c r="G4940" s="53"/>
      <c r="P4940" s="53"/>
    </row>
    <row r="4941" spans="7:16">
      <c r="G4941" s="53"/>
      <c r="P4941" s="53"/>
    </row>
    <row r="4942" spans="7:16">
      <c r="G4942" s="53"/>
      <c r="P4942" s="53"/>
    </row>
    <row r="4943" spans="7:16">
      <c r="G4943" s="53"/>
      <c r="P4943" s="53"/>
    </row>
    <row r="4944" spans="7:16">
      <c r="G4944" s="53"/>
      <c r="P4944" s="53"/>
    </row>
    <row r="4945" spans="7:16">
      <c r="G4945" s="53"/>
      <c r="P4945" s="53"/>
    </row>
    <row r="4946" spans="7:16">
      <c r="G4946" s="53"/>
      <c r="P4946" s="53"/>
    </row>
    <row r="4947" spans="7:16">
      <c r="G4947" s="53"/>
      <c r="P4947" s="53"/>
    </row>
    <row r="4948" spans="7:16">
      <c r="G4948" s="53"/>
      <c r="P4948" s="53"/>
    </row>
    <row r="4949" spans="7:16">
      <c r="G4949" s="53"/>
      <c r="P4949" s="53"/>
    </row>
    <row r="4950" spans="7:16">
      <c r="G4950" s="53"/>
      <c r="P4950" s="53"/>
    </row>
    <row r="4951" spans="7:16">
      <c r="G4951" s="53"/>
      <c r="P4951" s="53"/>
    </row>
    <row r="4952" spans="7:16">
      <c r="G4952" s="53"/>
      <c r="P4952" s="53"/>
    </row>
    <row r="4953" spans="7:16">
      <c r="G4953" s="53"/>
      <c r="P4953" s="53"/>
    </row>
    <row r="4954" spans="7:16">
      <c r="G4954" s="53"/>
      <c r="P4954" s="53"/>
    </row>
    <row r="4955" spans="7:16">
      <c r="G4955" s="53"/>
      <c r="P4955" s="53"/>
    </row>
    <row r="4956" spans="7:16">
      <c r="G4956" s="53"/>
      <c r="P4956" s="53"/>
    </row>
    <row r="4957" spans="7:16">
      <c r="G4957" s="53"/>
      <c r="P4957" s="53"/>
    </row>
    <row r="4958" spans="7:16">
      <c r="G4958" s="53"/>
      <c r="P4958" s="53"/>
    </row>
    <row r="4959" spans="7:16">
      <c r="G4959" s="53"/>
      <c r="P4959" s="53"/>
    </row>
    <row r="4960" spans="7:16">
      <c r="G4960" s="53"/>
      <c r="P4960" s="53"/>
    </row>
    <row r="4961" spans="7:16">
      <c r="G4961" s="53"/>
      <c r="P4961" s="53"/>
    </row>
    <row r="4962" spans="7:16">
      <c r="G4962" s="53"/>
      <c r="P4962" s="53"/>
    </row>
    <row r="4963" spans="7:16">
      <c r="G4963" s="53"/>
      <c r="P4963" s="53"/>
    </row>
    <row r="4964" spans="7:16">
      <c r="G4964" s="53"/>
      <c r="P4964" s="53"/>
    </row>
    <row r="4965" spans="7:16">
      <c r="G4965" s="53"/>
      <c r="P4965" s="53"/>
    </row>
    <row r="4966" spans="7:16">
      <c r="G4966" s="53"/>
      <c r="P4966" s="53"/>
    </row>
    <row r="4967" spans="7:16">
      <c r="G4967" s="53"/>
      <c r="P4967" s="53"/>
    </row>
    <row r="4968" spans="7:16">
      <c r="G4968" s="53"/>
      <c r="P4968" s="53"/>
    </row>
    <row r="4969" spans="7:16">
      <c r="G4969" s="53"/>
      <c r="P4969" s="53"/>
    </row>
    <row r="4970" spans="7:16">
      <c r="G4970" s="53"/>
      <c r="P4970" s="53"/>
    </row>
    <row r="4971" spans="7:16">
      <c r="G4971" s="53"/>
      <c r="P4971" s="53"/>
    </row>
    <row r="4972" spans="7:16">
      <c r="G4972" s="53"/>
      <c r="P4972" s="53"/>
    </row>
    <row r="4973" spans="7:16">
      <c r="G4973" s="53"/>
      <c r="P4973" s="53"/>
    </row>
    <row r="4974" spans="7:16">
      <c r="G4974" s="53"/>
      <c r="P4974" s="53"/>
    </row>
    <row r="4975" spans="7:16">
      <c r="G4975" s="53"/>
      <c r="P4975" s="53"/>
    </row>
    <row r="4976" spans="7:16">
      <c r="G4976" s="53"/>
      <c r="P4976" s="53"/>
    </row>
    <row r="4977" spans="7:16">
      <c r="G4977" s="53"/>
      <c r="P4977" s="53"/>
    </row>
    <row r="4978" spans="7:16">
      <c r="G4978" s="53"/>
      <c r="P4978" s="53"/>
    </row>
    <row r="4979" spans="7:16">
      <c r="G4979" s="53"/>
      <c r="P4979" s="53"/>
    </row>
    <row r="4980" spans="7:16">
      <c r="G4980" s="53"/>
      <c r="P4980" s="53"/>
    </row>
    <row r="4981" spans="7:16">
      <c r="G4981" s="53"/>
      <c r="P4981" s="53"/>
    </row>
    <row r="4982" spans="7:16">
      <c r="G4982" s="53"/>
      <c r="P4982" s="53"/>
    </row>
    <row r="4983" spans="7:16">
      <c r="G4983" s="53"/>
      <c r="P4983" s="53"/>
    </row>
    <row r="4984" spans="7:16">
      <c r="G4984" s="53"/>
      <c r="P4984" s="53"/>
    </row>
    <row r="4985" spans="7:16">
      <c r="G4985" s="53"/>
      <c r="P4985" s="53"/>
    </row>
    <row r="4986" spans="7:16">
      <c r="G4986" s="53"/>
      <c r="P4986" s="53"/>
    </row>
    <row r="4987" spans="7:16">
      <c r="G4987" s="53"/>
      <c r="P4987" s="53"/>
    </row>
    <row r="4988" spans="7:16">
      <c r="G4988" s="53"/>
      <c r="P4988" s="53"/>
    </row>
    <row r="4989" spans="7:16">
      <c r="G4989" s="53"/>
      <c r="P4989" s="53"/>
    </row>
    <row r="4990" spans="7:16">
      <c r="G4990" s="53"/>
      <c r="P4990" s="53"/>
    </row>
    <row r="4991" spans="7:16">
      <c r="G4991" s="53"/>
      <c r="P4991" s="53"/>
    </row>
    <row r="4992" spans="7:16">
      <c r="G4992" s="53"/>
      <c r="P4992" s="53"/>
    </row>
    <row r="4993" spans="7:16">
      <c r="G4993" s="53"/>
      <c r="P4993" s="53"/>
    </row>
    <row r="4994" spans="7:16">
      <c r="G4994" s="53"/>
      <c r="P4994" s="53"/>
    </row>
    <row r="4995" spans="7:16">
      <c r="G4995" s="53"/>
      <c r="P4995" s="53"/>
    </row>
    <row r="4996" spans="7:16">
      <c r="G4996" s="53"/>
      <c r="P4996" s="53"/>
    </row>
    <row r="4997" spans="7:16">
      <c r="G4997" s="53"/>
      <c r="P4997" s="53"/>
    </row>
    <row r="4998" spans="7:16">
      <c r="G4998" s="53"/>
      <c r="P4998" s="53"/>
    </row>
    <row r="4999" spans="7:16">
      <c r="G4999" s="53"/>
      <c r="P4999" s="53"/>
    </row>
    <row r="5000" spans="7:16">
      <c r="G5000" s="53"/>
      <c r="P5000" s="53"/>
    </row>
    <row r="5001" spans="7:16">
      <c r="G5001" s="53"/>
      <c r="P5001" s="53"/>
    </row>
    <row r="5002" spans="7:16">
      <c r="G5002" s="53"/>
      <c r="P5002" s="53"/>
    </row>
    <row r="5003" spans="7:16">
      <c r="G5003" s="53"/>
      <c r="P5003" s="53"/>
    </row>
    <row r="5004" spans="7:16">
      <c r="G5004" s="53"/>
      <c r="P5004" s="53"/>
    </row>
    <row r="5005" spans="7:16">
      <c r="G5005" s="53"/>
      <c r="P5005" s="53"/>
    </row>
    <row r="5006" spans="7:16">
      <c r="G5006" s="53"/>
      <c r="P5006" s="53"/>
    </row>
    <row r="5007" spans="7:16">
      <c r="G5007" s="53"/>
      <c r="P5007" s="53"/>
    </row>
    <row r="5008" spans="7:16">
      <c r="G5008" s="53"/>
      <c r="P5008" s="53"/>
    </row>
    <row r="5009" spans="7:16">
      <c r="G5009" s="53"/>
      <c r="P5009" s="53"/>
    </row>
    <row r="5010" spans="7:16">
      <c r="G5010" s="53"/>
      <c r="P5010" s="53"/>
    </row>
    <row r="5011" spans="7:16">
      <c r="G5011" s="53"/>
      <c r="P5011" s="53"/>
    </row>
    <row r="5012" spans="7:16">
      <c r="G5012" s="53"/>
      <c r="P5012" s="53"/>
    </row>
    <row r="5013" spans="7:16">
      <c r="G5013" s="53"/>
      <c r="P5013" s="53"/>
    </row>
    <row r="5014" spans="7:16">
      <c r="G5014" s="53"/>
      <c r="P5014" s="53"/>
    </row>
    <row r="5015" spans="7:16">
      <c r="G5015" s="53"/>
      <c r="P5015" s="53"/>
    </row>
    <row r="5016" spans="7:16">
      <c r="G5016" s="53"/>
      <c r="P5016" s="53"/>
    </row>
    <row r="5017" spans="7:16">
      <c r="G5017" s="53"/>
      <c r="P5017" s="53"/>
    </row>
    <row r="5018" spans="7:16">
      <c r="G5018" s="53"/>
      <c r="P5018" s="53"/>
    </row>
    <row r="5019" spans="7:16">
      <c r="G5019" s="53"/>
      <c r="P5019" s="53"/>
    </row>
    <row r="5020" spans="7:16">
      <c r="G5020" s="53"/>
      <c r="P5020" s="53"/>
    </row>
    <row r="5021" spans="7:16">
      <c r="G5021" s="53"/>
      <c r="P5021" s="53"/>
    </row>
    <row r="5022" spans="7:16">
      <c r="G5022" s="53"/>
      <c r="P5022" s="53"/>
    </row>
    <row r="5023" spans="7:16">
      <c r="G5023" s="53"/>
      <c r="P5023" s="53"/>
    </row>
    <row r="5024" spans="7:16">
      <c r="G5024" s="53"/>
      <c r="P5024" s="53"/>
    </row>
    <row r="5025" spans="7:16">
      <c r="G5025" s="53"/>
      <c r="P5025" s="53"/>
    </row>
    <row r="5026" spans="7:16">
      <c r="G5026" s="53"/>
      <c r="P5026" s="53"/>
    </row>
    <row r="5027" spans="7:16">
      <c r="G5027" s="53"/>
      <c r="P5027" s="53"/>
    </row>
    <row r="5028" spans="7:16">
      <c r="G5028" s="53"/>
      <c r="P5028" s="53"/>
    </row>
    <row r="5029" spans="7:16">
      <c r="G5029" s="53"/>
      <c r="P5029" s="53"/>
    </row>
    <row r="5030" spans="7:16">
      <c r="G5030" s="53"/>
      <c r="P5030" s="53"/>
    </row>
    <row r="5031" spans="7:16">
      <c r="G5031" s="53"/>
      <c r="P5031" s="53"/>
    </row>
    <row r="5032" spans="7:16">
      <c r="G5032" s="53"/>
      <c r="P5032" s="53"/>
    </row>
    <row r="5033" spans="7:16">
      <c r="G5033" s="53"/>
      <c r="P5033" s="53"/>
    </row>
    <row r="5034" spans="7:16">
      <c r="G5034" s="53"/>
      <c r="P5034" s="53"/>
    </row>
    <row r="5035" spans="7:16">
      <c r="G5035" s="53"/>
      <c r="P5035" s="53"/>
    </row>
    <row r="5036" spans="7:16">
      <c r="G5036" s="53"/>
      <c r="P5036" s="53"/>
    </row>
    <row r="5037" spans="7:16">
      <c r="G5037" s="53"/>
      <c r="P5037" s="53"/>
    </row>
    <row r="5038" spans="7:16">
      <c r="G5038" s="53"/>
      <c r="P5038" s="53"/>
    </row>
    <row r="5039" spans="7:16">
      <c r="G5039" s="53"/>
      <c r="P5039" s="53"/>
    </row>
    <row r="5040" spans="7:16">
      <c r="G5040" s="53"/>
      <c r="P5040" s="53"/>
    </row>
    <row r="5041" spans="7:16">
      <c r="G5041" s="53"/>
      <c r="P5041" s="53"/>
    </row>
    <row r="5042" spans="7:16">
      <c r="G5042" s="53"/>
      <c r="P5042" s="53"/>
    </row>
    <row r="5043" spans="7:16">
      <c r="G5043" s="53"/>
      <c r="P5043" s="53"/>
    </row>
    <row r="5044" spans="7:16">
      <c r="G5044" s="53"/>
      <c r="P5044" s="53"/>
    </row>
    <row r="5045" spans="7:16">
      <c r="G5045" s="53"/>
      <c r="P5045" s="53"/>
    </row>
    <row r="5046" spans="7:16">
      <c r="G5046" s="53"/>
      <c r="P5046" s="53"/>
    </row>
    <row r="5047" spans="7:16">
      <c r="G5047" s="53"/>
      <c r="P5047" s="53"/>
    </row>
    <row r="5048" spans="7:16">
      <c r="G5048" s="53"/>
      <c r="P5048" s="53"/>
    </row>
    <row r="5049" spans="7:16">
      <c r="G5049" s="53"/>
      <c r="P5049" s="53"/>
    </row>
    <row r="5050" spans="7:16">
      <c r="G5050" s="53"/>
      <c r="P5050" s="53"/>
    </row>
    <row r="5051" spans="7:16">
      <c r="G5051" s="53"/>
      <c r="P5051" s="53"/>
    </row>
    <row r="5052" spans="7:16">
      <c r="G5052" s="53"/>
      <c r="P5052" s="53"/>
    </row>
    <row r="5053" spans="7:16">
      <c r="G5053" s="53"/>
      <c r="P5053" s="53"/>
    </row>
    <row r="5054" spans="7:16">
      <c r="G5054" s="53"/>
      <c r="P5054" s="53"/>
    </row>
    <row r="5055" spans="7:16">
      <c r="G5055" s="53"/>
      <c r="P5055" s="53"/>
    </row>
    <row r="5056" spans="7:16">
      <c r="G5056" s="53"/>
      <c r="P5056" s="53"/>
    </row>
    <row r="5057" spans="7:16">
      <c r="G5057" s="53"/>
      <c r="P5057" s="53"/>
    </row>
    <row r="5058" spans="7:16">
      <c r="G5058" s="53"/>
      <c r="P5058" s="53"/>
    </row>
    <row r="5059" spans="7:16">
      <c r="G5059" s="53"/>
      <c r="P5059" s="53"/>
    </row>
    <row r="5060" spans="7:16">
      <c r="G5060" s="53"/>
      <c r="P5060" s="53"/>
    </row>
    <row r="5061" spans="7:16">
      <c r="G5061" s="53"/>
      <c r="P5061" s="53"/>
    </row>
    <row r="5062" spans="7:16">
      <c r="G5062" s="53"/>
      <c r="P5062" s="53"/>
    </row>
    <row r="5063" spans="7:16">
      <c r="G5063" s="53"/>
      <c r="P5063" s="53"/>
    </row>
    <row r="5064" spans="7:16">
      <c r="G5064" s="53"/>
      <c r="P5064" s="53"/>
    </row>
    <row r="5065" spans="7:16">
      <c r="G5065" s="53"/>
      <c r="P5065" s="53"/>
    </row>
    <row r="5066" spans="7:16">
      <c r="G5066" s="53"/>
      <c r="P5066" s="53"/>
    </row>
    <row r="5067" spans="7:16">
      <c r="G5067" s="53"/>
      <c r="P5067" s="53"/>
    </row>
    <row r="5068" spans="7:16">
      <c r="G5068" s="53"/>
      <c r="P5068" s="53"/>
    </row>
    <row r="5069" spans="7:16">
      <c r="G5069" s="53"/>
      <c r="P5069" s="53"/>
    </row>
    <row r="5070" spans="7:16">
      <c r="G5070" s="53"/>
      <c r="P5070" s="53"/>
    </row>
    <row r="5071" spans="7:16">
      <c r="G5071" s="53"/>
      <c r="P5071" s="53"/>
    </row>
    <row r="5072" spans="7:16">
      <c r="G5072" s="53"/>
      <c r="P5072" s="53"/>
    </row>
    <row r="5073" spans="7:16">
      <c r="G5073" s="53"/>
      <c r="P5073" s="53"/>
    </row>
    <row r="5074" spans="7:16">
      <c r="G5074" s="53"/>
      <c r="P5074" s="53"/>
    </row>
    <row r="5075" spans="7:16">
      <c r="G5075" s="53"/>
      <c r="P5075" s="53"/>
    </row>
    <row r="5076" spans="7:16">
      <c r="G5076" s="53"/>
      <c r="P5076" s="53"/>
    </row>
    <row r="5077" spans="7:16">
      <c r="G5077" s="53"/>
      <c r="P5077" s="53"/>
    </row>
    <row r="5078" spans="7:16">
      <c r="G5078" s="53"/>
      <c r="P5078" s="53"/>
    </row>
    <row r="5079" spans="7:16">
      <c r="G5079" s="53"/>
      <c r="P5079" s="53"/>
    </row>
    <row r="5080" spans="7:16">
      <c r="G5080" s="53"/>
      <c r="P5080" s="53"/>
    </row>
    <row r="5081" spans="7:16">
      <c r="G5081" s="53"/>
      <c r="P5081" s="53"/>
    </row>
    <row r="5082" spans="7:16">
      <c r="G5082" s="53"/>
      <c r="P5082" s="53"/>
    </row>
    <row r="5083" spans="7:16">
      <c r="G5083" s="53"/>
      <c r="P5083" s="53"/>
    </row>
    <row r="5084" spans="7:16">
      <c r="G5084" s="53"/>
      <c r="P5084" s="53"/>
    </row>
    <row r="5085" spans="7:16">
      <c r="G5085" s="53"/>
      <c r="P5085" s="53"/>
    </row>
    <row r="5086" spans="7:16">
      <c r="G5086" s="53"/>
      <c r="P5086" s="53"/>
    </row>
    <row r="5087" spans="7:16">
      <c r="G5087" s="53"/>
      <c r="P5087" s="53"/>
    </row>
    <row r="5088" spans="7:16">
      <c r="G5088" s="53"/>
      <c r="P5088" s="53"/>
    </row>
    <row r="5089" spans="7:16">
      <c r="G5089" s="53"/>
      <c r="P5089" s="53"/>
    </row>
    <row r="5090" spans="7:16">
      <c r="G5090" s="53"/>
      <c r="P5090" s="53"/>
    </row>
    <row r="5091" spans="7:16">
      <c r="G5091" s="53"/>
      <c r="P5091" s="53"/>
    </row>
    <row r="5092" spans="7:16">
      <c r="G5092" s="53"/>
      <c r="P5092" s="53"/>
    </row>
    <row r="5093" spans="7:16">
      <c r="G5093" s="53"/>
      <c r="P5093" s="53"/>
    </row>
    <row r="5094" spans="7:16">
      <c r="G5094" s="53"/>
      <c r="P5094" s="53"/>
    </row>
    <row r="5095" spans="7:16">
      <c r="G5095" s="53"/>
      <c r="P5095" s="53"/>
    </row>
    <row r="5096" spans="7:16">
      <c r="G5096" s="53"/>
      <c r="P5096" s="53"/>
    </row>
    <row r="5097" spans="7:16">
      <c r="G5097" s="53"/>
      <c r="P5097" s="53"/>
    </row>
    <row r="5098" spans="7:16">
      <c r="G5098" s="53"/>
      <c r="P5098" s="53"/>
    </row>
    <row r="5099" spans="7:16">
      <c r="G5099" s="53"/>
      <c r="P5099" s="53"/>
    </row>
    <row r="5100" spans="7:16">
      <c r="G5100" s="53"/>
      <c r="P5100" s="53"/>
    </row>
    <row r="5101" spans="7:16">
      <c r="G5101" s="53"/>
      <c r="P5101" s="53"/>
    </row>
    <row r="5102" spans="7:16">
      <c r="G5102" s="53"/>
      <c r="P5102" s="53"/>
    </row>
    <row r="5103" spans="7:16">
      <c r="G5103" s="53"/>
      <c r="P5103" s="53"/>
    </row>
    <row r="5104" spans="7:16">
      <c r="G5104" s="53"/>
      <c r="P5104" s="53"/>
    </row>
    <row r="5105" spans="7:16">
      <c r="G5105" s="53"/>
      <c r="P5105" s="53"/>
    </row>
    <row r="5106" spans="7:16">
      <c r="G5106" s="53"/>
      <c r="P5106" s="53"/>
    </row>
    <row r="5107" spans="7:16">
      <c r="G5107" s="53"/>
      <c r="P5107" s="53"/>
    </row>
    <row r="5108" spans="7:16">
      <c r="G5108" s="53"/>
      <c r="P5108" s="53"/>
    </row>
    <row r="5109" spans="7:16">
      <c r="G5109" s="53"/>
      <c r="P5109" s="53"/>
    </row>
    <row r="5110" spans="7:16">
      <c r="G5110" s="53"/>
      <c r="P5110" s="53"/>
    </row>
    <row r="5111" spans="7:16">
      <c r="G5111" s="53"/>
      <c r="P5111" s="53"/>
    </row>
    <row r="5112" spans="7:16">
      <c r="G5112" s="53"/>
      <c r="P5112" s="53"/>
    </row>
    <row r="5113" spans="7:16">
      <c r="G5113" s="53"/>
      <c r="P5113" s="53"/>
    </row>
    <row r="5114" spans="7:16">
      <c r="G5114" s="53"/>
      <c r="P5114" s="53"/>
    </row>
    <row r="5115" spans="7:16">
      <c r="G5115" s="53"/>
      <c r="P5115" s="53"/>
    </row>
    <row r="5116" spans="7:16">
      <c r="G5116" s="53"/>
      <c r="P5116" s="53"/>
    </row>
    <row r="5117" spans="7:16">
      <c r="G5117" s="53"/>
      <c r="P5117" s="53"/>
    </row>
    <row r="5118" spans="7:16">
      <c r="G5118" s="53"/>
      <c r="P5118" s="53"/>
    </row>
    <row r="5119" spans="7:16">
      <c r="G5119" s="53"/>
      <c r="P5119" s="53"/>
    </row>
    <row r="5120" spans="7:16">
      <c r="G5120" s="53"/>
      <c r="P5120" s="53"/>
    </row>
    <row r="5121" spans="7:16">
      <c r="G5121" s="53"/>
      <c r="P5121" s="53"/>
    </row>
    <row r="5122" spans="7:16">
      <c r="G5122" s="53"/>
      <c r="P5122" s="53"/>
    </row>
    <row r="5123" spans="7:16">
      <c r="G5123" s="53"/>
      <c r="P5123" s="53"/>
    </row>
    <row r="5124" spans="7:16">
      <c r="G5124" s="53"/>
      <c r="P5124" s="53"/>
    </row>
    <row r="5125" spans="7:16">
      <c r="G5125" s="53"/>
      <c r="P5125" s="53"/>
    </row>
    <row r="5126" spans="7:16">
      <c r="G5126" s="53"/>
      <c r="P5126" s="53"/>
    </row>
    <row r="5127" spans="7:16">
      <c r="G5127" s="53"/>
      <c r="P5127" s="53"/>
    </row>
    <row r="5128" spans="7:16">
      <c r="G5128" s="53"/>
      <c r="P5128" s="53"/>
    </row>
    <row r="5129" spans="7:16">
      <c r="G5129" s="53"/>
      <c r="P5129" s="53"/>
    </row>
    <row r="5130" spans="7:16">
      <c r="G5130" s="53"/>
      <c r="P5130" s="53"/>
    </row>
    <row r="5131" spans="7:16">
      <c r="G5131" s="53"/>
      <c r="P5131" s="53"/>
    </row>
    <row r="5132" spans="7:16">
      <c r="G5132" s="53"/>
      <c r="P5132" s="53"/>
    </row>
    <row r="5133" spans="7:16">
      <c r="G5133" s="53"/>
      <c r="P5133" s="53"/>
    </row>
    <row r="5134" spans="7:16">
      <c r="G5134" s="53"/>
      <c r="P5134" s="53"/>
    </row>
    <row r="5135" spans="7:16">
      <c r="G5135" s="53"/>
      <c r="P5135" s="53"/>
    </row>
    <row r="5136" spans="7:16">
      <c r="G5136" s="53"/>
      <c r="P5136" s="53"/>
    </row>
    <row r="5137" spans="7:16">
      <c r="G5137" s="53"/>
      <c r="P5137" s="53"/>
    </row>
    <row r="5138" spans="7:16">
      <c r="G5138" s="53"/>
      <c r="P5138" s="53"/>
    </row>
    <row r="5139" spans="7:16">
      <c r="G5139" s="53"/>
      <c r="P5139" s="53"/>
    </row>
    <row r="5140" spans="7:16">
      <c r="G5140" s="53"/>
      <c r="P5140" s="53"/>
    </row>
    <row r="5141" spans="7:16">
      <c r="G5141" s="53"/>
      <c r="P5141" s="53"/>
    </row>
    <row r="5142" spans="7:16">
      <c r="G5142" s="53"/>
      <c r="P5142" s="53"/>
    </row>
    <row r="5143" spans="7:16">
      <c r="G5143" s="53"/>
      <c r="P5143" s="53"/>
    </row>
    <row r="5144" spans="7:16">
      <c r="G5144" s="53"/>
      <c r="P5144" s="53"/>
    </row>
    <row r="5145" spans="7:16">
      <c r="G5145" s="53"/>
      <c r="P5145" s="53"/>
    </row>
    <row r="5146" spans="7:16">
      <c r="G5146" s="53"/>
      <c r="P5146" s="53"/>
    </row>
    <row r="5147" spans="7:16">
      <c r="G5147" s="53"/>
      <c r="P5147" s="53"/>
    </row>
    <row r="5148" spans="7:16">
      <c r="G5148" s="53"/>
      <c r="P5148" s="53"/>
    </row>
    <row r="5149" spans="7:16">
      <c r="G5149" s="53"/>
      <c r="P5149" s="53"/>
    </row>
    <row r="5150" spans="7:16">
      <c r="G5150" s="53"/>
      <c r="P5150" s="53"/>
    </row>
    <row r="5151" spans="7:16">
      <c r="G5151" s="53"/>
      <c r="P5151" s="53"/>
    </row>
    <row r="5152" spans="7:16">
      <c r="G5152" s="53"/>
      <c r="P5152" s="53"/>
    </row>
    <row r="5153" spans="7:16">
      <c r="G5153" s="53"/>
      <c r="P5153" s="53"/>
    </row>
    <row r="5154" spans="7:16">
      <c r="G5154" s="53"/>
      <c r="P5154" s="53"/>
    </row>
    <row r="5155" spans="7:16">
      <c r="G5155" s="53"/>
      <c r="P5155" s="53"/>
    </row>
    <row r="5156" spans="7:16">
      <c r="G5156" s="53"/>
      <c r="P5156" s="53"/>
    </row>
    <row r="5157" spans="7:16">
      <c r="G5157" s="53"/>
      <c r="P5157" s="53"/>
    </row>
    <row r="5158" spans="7:16">
      <c r="G5158" s="53"/>
      <c r="P5158" s="53"/>
    </row>
    <row r="5159" spans="7:16">
      <c r="G5159" s="53"/>
      <c r="P5159" s="53"/>
    </row>
    <row r="5160" spans="7:16">
      <c r="G5160" s="53"/>
      <c r="P5160" s="53"/>
    </row>
    <row r="5161" spans="7:16">
      <c r="G5161" s="53"/>
      <c r="P5161" s="53"/>
    </row>
    <row r="5162" spans="7:16">
      <c r="G5162" s="53"/>
      <c r="P5162" s="53"/>
    </row>
    <row r="5163" spans="7:16">
      <c r="G5163" s="53"/>
      <c r="P5163" s="53"/>
    </row>
    <row r="5164" spans="7:16">
      <c r="G5164" s="53"/>
      <c r="P5164" s="53"/>
    </row>
    <row r="5165" spans="7:16">
      <c r="G5165" s="53"/>
      <c r="P5165" s="53"/>
    </row>
    <row r="5166" spans="7:16">
      <c r="G5166" s="53"/>
      <c r="P5166" s="53"/>
    </row>
    <row r="5167" spans="7:16">
      <c r="G5167" s="53"/>
      <c r="P5167" s="53"/>
    </row>
    <row r="5168" spans="7:16">
      <c r="G5168" s="53"/>
      <c r="P5168" s="53"/>
    </row>
    <row r="5169" spans="7:16">
      <c r="G5169" s="53"/>
      <c r="P5169" s="53"/>
    </row>
    <row r="5170" spans="7:16">
      <c r="G5170" s="53"/>
      <c r="P5170" s="53"/>
    </row>
    <row r="5171" spans="7:16">
      <c r="G5171" s="53"/>
      <c r="P5171" s="53"/>
    </row>
    <row r="5172" spans="7:16">
      <c r="G5172" s="53"/>
      <c r="P5172" s="53"/>
    </row>
    <row r="5173" spans="7:16">
      <c r="G5173" s="53"/>
      <c r="P5173" s="53"/>
    </row>
    <row r="5174" spans="7:16">
      <c r="G5174" s="53"/>
      <c r="P5174" s="53"/>
    </row>
    <row r="5175" spans="7:16">
      <c r="G5175" s="53"/>
      <c r="P5175" s="53"/>
    </row>
    <row r="5176" spans="7:16">
      <c r="G5176" s="53"/>
      <c r="P5176" s="53"/>
    </row>
    <row r="5177" spans="7:16">
      <c r="G5177" s="53"/>
      <c r="P5177" s="53"/>
    </row>
    <row r="5178" spans="7:16">
      <c r="G5178" s="53"/>
      <c r="P5178" s="53"/>
    </row>
    <row r="5179" spans="7:16">
      <c r="G5179" s="53"/>
      <c r="P5179" s="53"/>
    </row>
    <row r="5180" spans="7:16">
      <c r="G5180" s="53"/>
      <c r="P5180" s="53"/>
    </row>
    <row r="5181" spans="7:16">
      <c r="G5181" s="53"/>
      <c r="P5181" s="53"/>
    </row>
    <row r="5182" spans="7:16">
      <c r="G5182" s="53"/>
      <c r="P5182" s="53"/>
    </row>
    <row r="5183" spans="7:16">
      <c r="G5183" s="53"/>
      <c r="P5183" s="53"/>
    </row>
    <row r="5184" spans="7:16">
      <c r="G5184" s="53"/>
      <c r="P5184" s="53"/>
    </row>
    <row r="5185" spans="7:16">
      <c r="G5185" s="53"/>
      <c r="P5185" s="53"/>
    </row>
    <row r="5186" spans="7:16">
      <c r="G5186" s="53"/>
      <c r="P5186" s="53"/>
    </row>
    <row r="5187" spans="7:16">
      <c r="G5187" s="53"/>
      <c r="P5187" s="53"/>
    </row>
    <row r="5188" spans="7:16">
      <c r="G5188" s="53"/>
      <c r="P5188" s="53"/>
    </row>
    <row r="5189" spans="7:16">
      <c r="G5189" s="53"/>
      <c r="P5189" s="53"/>
    </row>
    <row r="5190" spans="7:16">
      <c r="G5190" s="53"/>
      <c r="P5190" s="53"/>
    </row>
    <row r="5191" spans="7:16">
      <c r="G5191" s="53"/>
      <c r="P5191" s="53"/>
    </row>
    <row r="5192" spans="7:16">
      <c r="G5192" s="53"/>
      <c r="P5192" s="53"/>
    </row>
    <row r="5193" spans="7:16">
      <c r="G5193" s="53"/>
      <c r="P5193" s="53"/>
    </row>
    <row r="5194" spans="7:16">
      <c r="G5194" s="53"/>
      <c r="P5194" s="53"/>
    </row>
    <row r="5195" spans="7:16">
      <c r="G5195" s="53"/>
      <c r="P5195" s="53"/>
    </row>
    <row r="5196" spans="7:16">
      <c r="G5196" s="53"/>
      <c r="P5196" s="53"/>
    </row>
    <row r="5197" spans="7:16">
      <c r="G5197" s="53"/>
      <c r="P5197" s="53"/>
    </row>
    <row r="5198" spans="7:16">
      <c r="G5198" s="53"/>
      <c r="P5198" s="53"/>
    </row>
    <row r="5199" spans="7:16">
      <c r="G5199" s="53"/>
      <c r="P5199" s="53"/>
    </row>
    <row r="5200" spans="7:16">
      <c r="G5200" s="53"/>
      <c r="P5200" s="53"/>
    </row>
    <row r="5201" spans="7:16">
      <c r="G5201" s="53"/>
      <c r="P5201" s="53"/>
    </row>
    <row r="5202" spans="7:16">
      <c r="G5202" s="53"/>
      <c r="P5202" s="53"/>
    </row>
    <row r="5203" spans="7:16">
      <c r="G5203" s="53"/>
      <c r="P5203" s="53"/>
    </row>
    <row r="5204" spans="7:16">
      <c r="G5204" s="53"/>
      <c r="P5204" s="53"/>
    </row>
    <row r="5205" spans="7:16">
      <c r="G5205" s="53"/>
      <c r="P5205" s="53"/>
    </row>
    <row r="5206" spans="7:16">
      <c r="G5206" s="53"/>
      <c r="P5206" s="53"/>
    </row>
    <row r="5207" spans="7:16">
      <c r="G5207" s="53"/>
      <c r="P5207" s="53"/>
    </row>
    <row r="5208" spans="7:16">
      <c r="G5208" s="53"/>
      <c r="P5208" s="53"/>
    </row>
    <row r="5209" spans="7:16">
      <c r="G5209" s="53"/>
      <c r="P5209" s="53"/>
    </row>
    <row r="5210" spans="7:16">
      <c r="G5210" s="53"/>
      <c r="P5210" s="53"/>
    </row>
    <row r="5211" spans="7:16">
      <c r="G5211" s="53"/>
      <c r="P5211" s="53"/>
    </row>
    <row r="5212" spans="7:16">
      <c r="G5212" s="53"/>
      <c r="P5212" s="53"/>
    </row>
    <row r="5213" spans="7:16">
      <c r="G5213" s="53"/>
      <c r="P5213" s="53"/>
    </row>
    <row r="5214" spans="7:16">
      <c r="G5214" s="53"/>
      <c r="P5214" s="53"/>
    </row>
    <row r="5215" spans="7:16">
      <c r="G5215" s="53"/>
      <c r="P5215" s="53"/>
    </row>
    <row r="5216" spans="7:16">
      <c r="G5216" s="53"/>
      <c r="P5216" s="53"/>
    </row>
    <row r="5217" spans="7:16">
      <c r="G5217" s="53"/>
      <c r="P5217" s="53"/>
    </row>
    <row r="5218" spans="7:16">
      <c r="G5218" s="53"/>
      <c r="P5218" s="53"/>
    </row>
    <row r="5219" spans="7:16">
      <c r="G5219" s="53"/>
      <c r="P5219" s="53"/>
    </row>
    <row r="5220" spans="7:16">
      <c r="G5220" s="53"/>
      <c r="P5220" s="53"/>
    </row>
    <row r="5221" spans="7:16">
      <c r="G5221" s="53"/>
      <c r="P5221" s="53"/>
    </row>
    <row r="5222" spans="7:16">
      <c r="G5222" s="53"/>
      <c r="P5222" s="53"/>
    </row>
    <row r="5223" spans="7:16">
      <c r="G5223" s="53"/>
      <c r="P5223" s="53"/>
    </row>
    <row r="5224" spans="7:16">
      <c r="G5224" s="53"/>
      <c r="P5224" s="53"/>
    </row>
    <row r="5225" spans="7:16">
      <c r="G5225" s="53"/>
      <c r="P5225" s="53"/>
    </row>
    <row r="5226" spans="7:16">
      <c r="G5226" s="53"/>
      <c r="P5226" s="53"/>
    </row>
    <row r="5227" spans="7:16">
      <c r="G5227" s="53"/>
      <c r="P5227" s="53"/>
    </row>
    <row r="5228" spans="7:16">
      <c r="G5228" s="53"/>
      <c r="P5228" s="53"/>
    </row>
    <row r="5229" spans="7:16">
      <c r="G5229" s="53"/>
      <c r="P5229" s="53"/>
    </row>
    <row r="5230" spans="7:16">
      <c r="G5230" s="53"/>
      <c r="P5230" s="53"/>
    </row>
    <row r="5231" spans="7:16">
      <c r="G5231" s="53"/>
      <c r="P5231" s="53"/>
    </row>
    <row r="5232" spans="7:16">
      <c r="G5232" s="53"/>
      <c r="P5232" s="53"/>
    </row>
    <row r="5233" spans="7:16">
      <c r="G5233" s="53"/>
      <c r="P5233" s="53"/>
    </row>
    <row r="5234" spans="7:16">
      <c r="G5234" s="53"/>
      <c r="P5234" s="53"/>
    </row>
    <row r="5235" spans="7:16">
      <c r="G5235" s="53"/>
      <c r="P5235" s="53"/>
    </row>
    <row r="5236" spans="7:16">
      <c r="G5236" s="53"/>
      <c r="P5236" s="53"/>
    </row>
    <row r="5237" spans="7:16">
      <c r="G5237" s="53"/>
      <c r="P5237" s="53"/>
    </row>
    <row r="5238" spans="7:16">
      <c r="G5238" s="53"/>
      <c r="P5238" s="53"/>
    </row>
    <row r="5239" spans="7:16">
      <c r="G5239" s="53"/>
      <c r="P5239" s="53"/>
    </row>
    <row r="5240" spans="7:16">
      <c r="G5240" s="53"/>
      <c r="P5240" s="53"/>
    </row>
    <row r="5241" spans="7:16">
      <c r="G5241" s="53"/>
      <c r="P5241" s="53"/>
    </row>
    <row r="5242" spans="7:16">
      <c r="G5242" s="53"/>
      <c r="P5242" s="53"/>
    </row>
    <row r="5243" spans="7:16">
      <c r="G5243" s="53"/>
      <c r="P5243" s="53"/>
    </row>
    <row r="5244" spans="7:16">
      <c r="G5244" s="53"/>
      <c r="P5244" s="53"/>
    </row>
    <row r="5245" spans="7:16">
      <c r="G5245" s="53"/>
      <c r="P5245" s="53"/>
    </row>
    <row r="5246" spans="7:16">
      <c r="G5246" s="53"/>
      <c r="P5246" s="53"/>
    </row>
    <row r="5247" spans="7:16">
      <c r="G5247" s="53"/>
      <c r="P5247" s="53"/>
    </row>
    <row r="5248" spans="7:16">
      <c r="G5248" s="53"/>
      <c r="P5248" s="53"/>
    </row>
    <row r="5249" spans="7:16">
      <c r="G5249" s="53"/>
      <c r="P5249" s="53"/>
    </row>
    <row r="5250" spans="7:16">
      <c r="G5250" s="53"/>
      <c r="P5250" s="53"/>
    </row>
    <row r="5251" spans="7:16">
      <c r="G5251" s="53"/>
      <c r="P5251" s="53"/>
    </row>
    <row r="5252" spans="7:16">
      <c r="G5252" s="53"/>
      <c r="P5252" s="53"/>
    </row>
    <row r="5253" spans="7:16">
      <c r="G5253" s="53"/>
      <c r="P5253" s="53"/>
    </row>
    <row r="5254" spans="7:16">
      <c r="G5254" s="53"/>
      <c r="P5254" s="53"/>
    </row>
    <row r="5255" spans="7:16">
      <c r="G5255" s="53"/>
      <c r="P5255" s="53"/>
    </row>
    <row r="5256" spans="7:16">
      <c r="G5256" s="53"/>
      <c r="P5256" s="53"/>
    </row>
    <row r="5257" spans="7:16">
      <c r="G5257" s="53"/>
      <c r="P5257" s="53"/>
    </row>
    <row r="5258" spans="7:16">
      <c r="G5258" s="53"/>
      <c r="P5258" s="53"/>
    </row>
    <row r="5259" spans="7:16">
      <c r="G5259" s="53"/>
      <c r="P5259" s="53"/>
    </row>
    <row r="5260" spans="7:16">
      <c r="G5260" s="53"/>
      <c r="P5260" s="53"/>
    </row>
    <row r="5261" spans="7:16">
      <c r="G5261" s="53"/>
      <c r="P5261" s="53"/>
    </row>
    <row r="5262" spans="7:16">
      <c r="G5262" s="53"/>
      <c r="P5262" s="53"/>
    </row>
    <row r="5263" spans="7:16">
      <c r="G5263" s="53"/>
      <c r="P5263" s="53"/>
    </row>
    <row r="5264" spans="7:16">
      <c r="G5264" s="53"/>
      <c r="P5264" s="53"/>
    </row>
    <row r="5265" spans="7:16">
      <c r="G5265" s="53"/>
      <c r="P5265" s="53"/>
    </row>
    <row r="5266" spans="7:16">
      <c r="G5266" s="53"/>
      <c r="P5266" s="53"/>
    </row>
    <row r="5267" spans="7:16">
      <c r="G5267" s="53"/>
      <c r="P5267" s="53"/>
    </row>
    <row r="5268" spans="7:16">
      <c r="G5268" s="53"/>
      <c r="P5268" s="53"/>
    </row>
    <row r="5269" spans="7:16">
      <c r="G5269" s="53"/>
      <c r="P5269" s="53"/>
    </row>
    <row r="5270" spans="7:16">
      <c r="G5270" s="53"/>
      <c r="P5270" s="53"/>
    </row>
    <row r="5271" spans="7:16">
      <c r="G5271" s="53"/>
      <c r="P5271" s="53"/>
    </row>
    <row r="5272" spans="7:16">
      <c r="G5272" s="53"/>
      <c r="P5272" s="53"/>
    </row>
    <row r="5273" spans="7:16">
      <c r="G5273" s="53"/>
      <c r="P5273" s="53"/>
    </row>
    <row r="5274" spans="7:16">
      <c r="G5274" s="53"/>
      <c r="P5274" s="53"/>
    </row>
    <row r="5275" spans="7:16">
      <c r="G5275" s="53"/>
      <c r="P5275" s="53"/>
    </row>
    <row r="5276" spans="7:16">
      <c r="G5276" s="53"/>
      <c r="P5276" s="53"/>
    </row>
    <row r="5277" spans="7:16">
      <c r="G5277" s="53"/>
      <c r="P5277" s="53"/>
    </row>
    <row r="5278" spans="7:16">
      <c r="G5278" s="53"/>
      <c r="P5278" s="53"/>
    </row>
    <row r="5279" spans="7:16">
      <c r="G5279" s="53"/>
      <c r="P5279" s="53"/>
    </row>
    <row r="5280" spans="7:16">
      <c r="G5280" s="53"/>
      <c r="P5280" s="53"/>
    </row>
    <row r="5281" spans="7:16">
      <c r="G5281" s="53"/>
      <c r="P5281" s="53"/>
    </row>
    <row r="5282" spans="7:16">
      <c r="G5282" s="53"/>
      <c r="P5282" s="53"/>
    </row>
    <row r="5283" spans="7:16">
      <c r="G5283" s="53"/>
      <c r="P5283" s="53"/>
    </row>
    <row r="5284" spans="7:16">
      <c r="G5284" s="53"/>
      <c r="P5284" s="53"/>
    </row>
    <row r="5285" spans="7:16">
      <c r="G5285" s="53"/>
      <c r="P5285" s="53"/>
    </row>
    <row r="5286" spans="7:16">
      <c r="G5286" s="53"/>
      <c r="P5286" s="53"/>
    </row>
    <row r="5287" spans="7:16">
      <c r="G5287" s="53"/>
      <c r="P5287" s="53"/>
    </row>
    <row r="5288" spans="7:16">
      <c r="G5288" s="53"/>
      <c r="P5288" s="53"/>
    </row>
    <row r="5289" spans="7:16">
      <c r="G5289" s="53"/>
      <c r="P5289" s="53"/>
    </row>
    <row r="5290" spans="7:16">
      <c r="G5290" s="53"/>
      <c r="P5290" s="53"/>
    </row>
    <row r="5291" spans="7:16">
      <c r="G5291" s="53"/>
      <c r="P5291" s="53"/>
    </row>
    <row r="5292" spans="7:16">
      <c r="G5292" s="53"/>
      <c r="P5292" s="53"/>
    </row>
    <row r="5293" spans="7:16">
      <c r="G5293" s="53"/>
      <c r="P5293" s="53"/>
    </row>
    <row r="5294" spans="7:16">
      <c r="G5294" s="53"/>
      <c r="P5294" s="53"/>
    </row>
    <row r="5295" spans="7:16">
      <c r="G5295" s="53"/>
      <c r="P5295" s="53"/>
    </row>
    <row r="5296" spans="7:16">
      <c r="G5296" s="53"/>
      <c r="P5296" s="53"/>
    </row>
    <row r="5297" spans="7:16">
      <c r="G5297" s="53"/>
      <c r="P5297" s="53"/>
    </row>
    <row r="5298" spans="7:16">
      <c r="G5298" s="53"/>
      <c r="P5298" s="53"/>
    </row>
    <row r="5299" spans="7:16">
      <c r="G5299" s="53"/>
      <c r="P5299" s="53"/>
    </row>
    <row r="5300" spans="7:16">
      <c r="G5300" s="53"/>
      <c r="P5300" s="53"/>
    </row>
    <row r="5301" spans="7:16">
      <c r="G5301" s="53"/>
      <c r="P5301" s="53"/>
    </row>
    <row r="5302" spans="7:16">
      <c r="G5302" s="53"/>
      <c r="P5302" s="53"/>
    </row>
    <row r="5303" spans="7:16">
      <c r="G5303" s="53"/>
      <c r="P5303" s="53"/>
    </row>
    <row r="5304" spans="7:16">
      <c r="G5304" s="53"/>
      <c r="P5304" s="53"/>
    </row>
    <row r="5305" spans="7:16">
      <c r="G5305" s="53"/>
      <c r="P5305" s="53"/>
    </row>
    <row r="5306" spans="7:16">
      <c r="G5306" s="53"/>
      <c r="P5306" s="53"/>
    </row>
    <row r="5307" spans="7:16">
      <c r="G5307" s="53"/>
      <c r="P5307" s="53"/>
    </row>
    <row r="5308" spans="7:16">
      <c r="G5308" s="53"/>
      <c r="P5308" s="53"/>
    </row>
    <row r="5309" spans="7:16">
      <c r="G5309" s="53"/>
      <c r="P5309" s="53"/>
    </row>
    <row r="5310" spans="7:16">
      <c r="G5310" s="53"/>
      <c r="P5310" s="53"/>
    </row>
    <row r="5311" spans="7:16">
      <c r="G5311" s="53"/>
      <c r="P5311" s="53"/>
    </row>
    <row r="5312" spans="7:16">
      <c r="G5312" s="53"/>
      <c r="P5312" s="53"/>
    </row>
    <row r="5313" spans="7:16">
      <c r="G5313" s="53"/>
      <c r="P5313" s="53"/>
    </row>
    <row r="5314" spans="7:16">
      <c r="G5314" s="53"/>
      <c r="P5314" s="53"/>
    </row>
    <row r="5315" spans="7:16">
      <c r="G5315" s="53"/>
      <c r="P5315" s="53"/>
    </row>
    <row r="5316" spans="7:16">
      <c r="G5316" s="53"/>
      <c r="P5316" s="53"/>
    </row>
    <row r="5317" spans="7:16">
      <c r="G5317" s="53"/>
      <c r="P5317" s="53"/>
    </row>
    <row r="5318" spans="7:16">
      <c r="G5318" s="53"/>
      <c r="P5318" s="53"/>
    </row>
    <row r="5319" spans="7:16">
      <c r="G5319" s="53"/>
      <c r="P5319" s="53"/>
    </row>
    <row r="5320" spans="7:16">
      <c r="G5320" s="53"/>
      <c r="P5320" s="53"/>
    </row>
    <row r="5321" spans="7:16">
      <c r="G5321" s="53"/>
      <c r="P5321" s="53"/>
    </row>
    <row r="5322" spans="7:16">
      <c r="G5322" s="53"/>
      <c r="P5322" s="53"/>
    </row>
    <row r="5323" spans="7:16">
      <c r="G5323" s="53"/>
      <c r="P5323" s="53"/>
    </row>
    <row r="5324" spans="7:16">
      <c r="G5324" s="53"/>
      <c r="P5324" s="53"/>
    </row>
    <row r="5325" spans="7:16">
      <c r="G5325" s="53"/>
      <c r="P5325" s="53"/>
    </row>
    <row r="5326" spans="7:16">
      <c r="G5326" s="53"/>
      <c r="P5326" s="53"/>
    </row>
    <row r="5327" spans="7:16">
      <c r="G5327" s="53"/>
      <c r="P5327" s="53"/>
    </row>
    <row r="5328" spans="7:16">
      <c r="G5328" s="53"/>
      <c r="P5328" s="53"/>
    </row>
    <row r="5329" spans="7:16">
      <c r="G5329" s="53"/>
      <c r="P5329" s="53"/>
    </row>
    <row r="5330" spans="7:16">
      <c r="G5330" s="53"/>
      <c r="P5330" s="53"/>
    </row>
    <row r="5331" spans="7:16">
      <c r="G5331" s="53"/>
      <c r="P5331" s="53"/>
    </row>
    <row r="5332" spans="7:16">
      <c r="G5332" s="53"/>
      <c r="P5332" s="53"/>
    </row>
    <row r="5333" spans="7:16">
      <c r="G5333" s="53"/>
      <c r="P5333" s="53"/>
    </row>
    <row r="5334" spans="7:16">
      <c r="G5334" s="53"/>
      <c r="P5334" s="53"/>
    </row>
    <row r="5335" spans="7:16">
      <c r="G5335" s="53"/>
      <c r="P5335" s="53"/>
    </row>
    <row r="5336" spans="7:16">
      <c r="G5336" s="53"/>
      <c r="P5336" s="53"/>
    </row>
    <row r="5337" spans="7:16">
      <c r="G5337" s="53"/>
      <c r="P5337" s="53"/>
    </row>
    <row r="5338" spans="7:16">
      <c r="G5338" s="53"/>
      <c r="P5338" s="53"/>
    </row>
    <row r="5339" spans="7:16">
      <c r="G5339" s="53"/>
      <c r="P5339" s="53"/>
    </row>
    <row r="5340" spans="7:16">
      <c r="G5340" s="53"/>
      <c r="P5340" s="53"/>
    </row>
    <row r="5341" spans="7:16">
      <c r="G5341" s="53"/>
      <c r="P5341" s="53"/>
    </row>
    <row r="5342" spans="7:16">
      <c r="G5342" s="53"/>
      <c r="P5342" s="53"/>
    </row>
    <row r="5343" spans="7:16">
      <c r="G5343" s="53"/>
      <c r="P5343" s="53"/>
    </row>
    <row r="5344" spans="7:16">
      <c r="G5344" s="53"/>
      <c r="P5344" s="53"/>
    </row>
    <row r="5345" spans="7:16">
      <c r="G5345" s="53"/>
      <c r="P5345" s="53"/>
    </row>
    <row r="5346" spans="7:16">
      <c r="G5346" s="53"/>
      <c r="P5346" s="53"/>
    </row>
    <row r="5347" spans="7:16">
      <c r="G5347" s="53"/>
      <c r="P5347" s="53"/>
    </row>
    <row r="5348" spans="7:16">
      <c r="G5348" s="53"/>
      <c r="P5348" s="53"/>
    </row>
    <row r="5349" spans="7:16">
      <c r="G5349" s="53"/>
      <c r="P5349" s="53"/>
    </row>
    <row r="5350" spans="7:16">
      <c r="G5350" s="53"/>
      <c r="P5350" s="53"/>
    </row>
    <row r="5351" spans="7:16">
      <c r="G5351" s="53"/>
      <c r="P5351" s="53"/>
    </row>
    <row r="5352" spans="7:16">
      <c r="G5352" s="53"/>
      <c r="P5352" s="53"/>
    </row>
    <row r="5353" spans="7:16">
      <c r="G5353" s="53"/>
      <c r="P5353" s="53"/>
    </row>
    <row r="5354" spans="7:16">
      <c r="G5354" s="53"/>
      <c r="P5354" s="53"/>
    </row>
    <row r="5355" spans="7:16">
      <c r="G5355" s="53"/>
      <c r="P5355" s="53"/>
    </row>
    <row r="5356" spans="7:16">
      <c r="G5356" s="53"/>
      <c r="P5356" s="53"/>
    </row>
    <row r="5357" spans="7:16">
      <c r="G5357" s="53"/>
      <c r="P5357" s="53"/>
    </row>
    <row r="5358" spans="7:16">
      <c r="G5358" s="53"/>
      <c r="P5358" s="53"/>
    </row>
    <row r="5359" spans="7:16">
      <c r="G5359" s="53"/>
      <c r="P5359" s="53"/>
    </row>
    <row r="5360" spans="7:16">
      <c r="G5360" s="53"/>
      <c r="P5360" s="53"/>
    </row>
    <row r="5361" spans="7:16">
      <c r="G5361" s="53"/>
      <c r="P5361" s="53"/>
    </row>
    <row r="5362" spans="7:16">
      <c r="G5362" s="53"/>
      <c r="P5362" s="53"/>
    </row>
    <row r="5363" spans="7:16">
      <c r="G5363" s="53"/>
      <c r="P5363" s="53"/>
    </row>
    <row r="5364" spans="7:16">
      <c r="G5364" s="53"/>
      <c r="P5364" s="53"/>
    </row>
    <row r="5365" spans="7:16">
      <c r="G5365" s="53"/>
      <c r="P5365" s="53"/>
    </row>
    <row r="5366" spans="7:16">
      <c r="G5366" s="53"/>
      <c r="P5366" s="53"/>
    </row>
    <row r="5367" spans="7:16">
      <c r="G5367" s="53"/>
      <c r="P5367" s="53"/>
    </row>
    <row r="5368" spans="7:16">
      <c r="G5368" s="53"/>
      <c r="P5368" s="53"/>
    </row>
    <row r="5369" spans="7:16">
      <c r="G5369" s="53"/>
      <c r="P5369" s="53"/>
    </row>
    <row r="5370" spans="7:16">
      <c r="G5370" s="53"/>
      <c r="P5370" s="53"/>
    </row>
    <row r="5371" spans="7:16">
      <c r="G5371" s="53"/>
      <c r="P5371" s="53"/>
    </row>
    <row r="5372" spans="7:16">
      <c r="G5372" s="53"/>
      <c r="P5372" s="53"/>
    </row>
    <row r="5373" spans="7:16">
      <c r="G5373" s="53"/>
      <c r="P5373" s="53"/>
    </row>
    <row r="5374" spans="7:16">
      <c r="G5374" s="53"/>
      <c r="P5374" s="53"/>
    </row>
    <row r="5375" spans="7:16">
      <c r="G5375" s="53"/>
      <c r="P5375" s="53"/>
    </row>
    <row r="5376" spans="7:16">
      <c r="G5376" s="53"/>
      <c r="P5376" s="53"/>
    </row>
    <row r="5377" spans="7:16">
      <c r="G5377" s="53"/>
      <c r="P5377" s="53"/>
    </row>
    <row r="5378" spans="7:16">
      <c r="G5378" s="53"/>
      <c r="P5378" s="53"/>
    </row>
    <row r="5379" spans="7:16">
      <c r="G5379" s="53"/>
      <c r="P5379" s="53"/>
    </row>
    <row r="5380" spans="7:16">
      <c r="G5380" s="53"/>
      <c r="P5380" s="53"/>
    </row>
    <row r="5381" spans="7:16">
      <c r="G5381" s="53"/>
      <c r="P5381" s="53"/>
    </row>
    <row r="5382" spans="7:16">
      <c r="G5382" s="53"/>
      <c r="P5382" s="53"/>
    </row>
    <row r="5383" spans="7:16">
      <c r="G5383" s="53"/>
      <c r="P5383" s="53"/>
    </row>
    <row r="5384" spans="7:16">
      <c r="G5384" s="53"/>
      <c r="P5384" s="53"/>
    </row>
    <row r="5385" spans="7:16">
      <c r="G5385" s="53"/>
      <c r="P5385" s="53"/>
    </row>
    <row r="5386" spans="7:16">
      <c r="G5386" s="53"/>
      <c r="P5386" s="53"/>
    </row>
    <row r="5387" spans="7:16">
      <c r="G5387" s="53"/>
      <c r="P5387" s="53"/>
    </row>
    <row r="5388" spans="7:16">
      <c r="G5388" s="53"/>
      <c r="P5388" s="53"/>
    </row>
    <row r="5389" spans="7:16">
      <c r="G5389" s="53"/>
      <c r="P5389" s="53"/>
    </row>
    <row r="5390" spans="7:16">
      <c r="G5390" s="53"/>
      <c r="P5390" s="53"/>
    </row>
    <row r="5391" spans="7:16">
      <c r="G5391" s="53"/>
      <c r="P5391" s="53"/>
    </row>
    <row r="5392" spans="7:16">
      <c r="G5392" s="53"/>
      <c r="P5392" s="53"/>
    </row>
    <row r="5393" spans="7:16">
      <c r="G5393" s="53"/>
      <c r="P5393" s="53"/>
    </row>
    <row r="5394" spans="7:16">
      <c r="G5394" s="53"/>
      <c r="P5394" s="53"/>
    </row>
    <row r="5395" spans="7:16">
      <c r="G5395" s="53"/>
      <c r="P5395" s="53"/>
    </row>
    <row r="5396" spans="7:16">
      <c r="G5396" s="53"/>
      <c r="P5396" s="53"/>
    </row>
    <row r="5397" spans="7:16">
      <c r="G5397" s="53"/>
      <c r="P5397" s="53"/>
    </row>
    <row r="5398" spans="7:16">
      <c r="G5398" s="53"/>
      <c r="P5398" s="53"/>
    </row>
    <row r="5399" spans="7:16">
      <c r="G5399" s="53"/>
      <c r="P5399" s="53"/>
    </row>
    <row r="5400" spans="7:16">
      <c r="G5400" s="53"/>
      <c r="P5400" s="53"/>
    </row>
    <row r="5401" spans="7:16">
      <c r="G5401" s="53"/>
      <c r="P5401" s="53"/>
    </row>
    <row r="5402" spans="7:16">
      <c r="G5402" s="53"/>
      <c r="P5402" s="53"/>
    </row>
    <row r="5403" spans="7:16">
      <c r="G5403" s="53"/>
      <c r="P5403" s="53"/>
    </row>
    <row r="5404" spans="7:16">
      <c r="G5404" s="53"/>
      <c r="P5404" s="53"/>
    </row>
    <row r="5405" spans="7:16">
      <c r="G5405" s="53"/>
      <c r="P5405" s="53"/>
    </row>
    <row r="5406" spans="7:16">
      <c r="G5406" s="53"/>
      <c r="P5406" s="53"/>
    </row>
    <row r="5407" spans="7:16">
      <c r="G5407" s="53"/>
      <c r="P5407" s="53"/>
    </row>
    <row r="5408" spans="7:16">
      <c r="G5408" s="53"/>
      <c r="P5408" s="53"/>
    </row>
    <row r="5409" spans="7:16">
      <c r="G5409" s="53"/>
      <c r="P5409" s="53"/>
    </row>
    <row r="5410" spans="7:16">
      <c r="G5410" s="53"/>
      <c r="P5410" s="53"/>
    </row>
    <row r="5411" spans="7:16">
      <c r="G5411" s="53"/>
      <c r="P5411" s="53"/>
    </row>
    <row r="5412" spans="7:16">
      <c r="G5412" s="53"/>
      <c r="P5412" s="53"/>
    </row>
    <row r="5413" spans="7:16">
      <c r="G5413" s="53"/>
      <c r="P5413" s="53"/>
    </row>
    <row r="5414" spans="7:16">
      <c r="G5414" s="53"/>
      <c r="P5414" s="53"/>
    </row>
    <row r="5415" spans="7:16">
      <c r="G5415" s="53"/>
      <c r="P5415" s="53"/>
    </row>
    <row r="5416" spans="7:16">
      <c r="G5416" s="53"/>
      <c r="P5416" s="53"/>
    </row>
    <row r="5417" spans="7:16">
      <c r="G5417" s="53"/>
      <c r="P5417" s="53"/>
    </row>
    <row r="5418" spans="7:16">
      <c r="G5418" s="53"/>
      <c r="P5418" s="53"/>
    </row>
    <row r="5419" spans="7:16">
      <c r="G5419" s="53"/>
      <c r="P5419" s="53"/>
    </row>
    <row r="5420" spans="7:16">
      <c r="G5420" s="53"/>
      <c r="P5420" s="53"/>
    </row>
    <row r="5421" spans="7:16">
      <c r="G5421" s="53"/>
      <c r="P5421" s="53"/>
    </row>
    <row r="5422" spans="7:16">
      <c r="G5422" s="53"/>
      <c r="P5422" s="53"/>
    </row>
    <row r="5423" spans="7:16">
      <c r="G5423" s="53"/>
      <c r="P5423" s="53"/>
    </row>
    <row r="5424" spans="7:16">
      <c r="G5424" s="53"/>
      <c r="P5424" s="53"/>
    </row>
    <row r="5425" spans="7:16">
      <c r="G5425" s="53"/>
      <c r="P5425" s="53"/>
    </row>
    <row r="5426" spans="7:16">
      <c r="G5426" s="53"/>
      <c r="P5426" s="53"/>
    </row>
    <row r="5427" spans="7:16">
      <c r="G5427" s="53"/>
      <c r="P5427" s="53"/>
    </row>
    <row r="5428" spans="7:16">
      <c r="G5428" s="53"/>
      <c r="P5428" s="53"/>
    </row>
    <row r="5429" spans="7:16">
      <c r="G5429" s="53"/>
      <c r="P5429" s="53"/>
    </row>
    <row r="5430" spans="7:16">
      <c r="G5430" s="53"/>
      <c r="P5430" s="53"/>
    </row>
    <row r="5431" spans="7:16">
      <c r="G5431" s="53"/>
      <c r="P5431" s="53"/>
    </row>
    <row r="5432" spans="7:16">
      <c r="G5432" s="53"/>
      <c r="P5432" s="53"/>
    </row>
    <row r="5433" spans="7:16">
      <c r="G5433" s="53"/>
      <c r="P5433" s="53"/>
    </row>
    <row r="5434" spans="7:16">
      <c r="G5434" s="53"/>
      <c r="P5434" s="53"/>
    </row>
    <row r="5435" spans="7:16">
      <c r="G5435" s="53"/>
      <c r="P5435" s="53"/>
    </row>
    <row r="5436" spans="7:16">
      <c r="G5436" s="53"/>
      <c r="P5436" s="53"/>
    </row>
    <row r="5437" spans="7:16">
      <c r="G5437" s="53"/>
      <c r="P5437" s="53"/>
    </row>
    <row r="5438" spans="7:16">
      <c r="G5438" s="53"/>
      <c r="P5438" s="53"/>
    </row>
    <row r="5439" spans="7:16">
      <c r="G5439" s="53"/>
      <c r="P5439" s="53"/>
    </row>
    <row r="5440" spans="7:16">
      <c r="G5440" s="53"/>
      <c r="P5440" s="53"/>
    </row>
    <row r="5441" spans="7:16">
      <c r="G5441" s="53"/>
      <c r="P5441" s="53"/>
    </row>
    <row r="5442" spans="7:16">
      <c r="G5442" s="53"/>
      <c r="P5442" s="53"/>
    </row>
    <row r="5443" spans="7:16">
      <c r="G5443" s="53"/>
      <c r="P5443" s="53"/>
    </row>
    <row r="5444" spans="7:16">
      <c r="G5444" s="53"/>
      <c r="P5444" s="53"/>
    </row>
    <row r="5445" spans="7:16">
      <c r="G5445" s="53"/>
      <c r="P5445" s="53"/>
    </row>
    <row r="5446" spans="7:16">
      <c r="G5446" s="53"/>
      <c r="P5446" s="53"/>
    </row>
    <row r="5447" spans="7:16">
      <c r="G5447" s="53"/>
      <c r="P5447" s="53"/>
    </row>
    <row r="5448" spans="7:16">
      <c r="G5448" s="53"/>
      <c r="P5448" s="53"/>
    </row>
    <row r="5449" spans="7:16">
      <c r="G5449" s="53"/>
      <c r="P5449" s="53"/>
    </row>
    <row r="5450" spans="7:16">
      <c r="G5450" s="53"/>
      <c r="P5450" s="53"/>
    </row>
    <row r="5451" spans="7:16">
      <c r="G5451" s="53"/>
      <c r="P5451" s="53"/>
    </row>
    <row r="5452" spans="7:16">
      <c r="G5452" s="53"/>
      <c r="P5452" s="53"/>
    </row>
    <row r="5453" spans="7:16">
      <c r="G5453" s="53"/>
      <c r="P5453" s="53"/>
    </row>
    <row r="5454" spans="7:16">
      <c r="G5454" s="53"/>
      <c r="P5454" s="53"/>
    </row>
    <row r="5455" spans="7:16">
      <c r="G5455" s="53"/>
      <c r="P5455" s="53"/>
    </row>
    <row r="5456" spans="7:16">
      <c r="G5456" s="53"/>
      <c r="P5456" s="53"/>
    </row>
    <row r="5457" spans="7:16">
      <c r="G5457" s="53"/>
      <c r="P5457" s="53"/>
    </row>
    <row r="5458" spans="7:16">
      <c r="G5458" s="53"/>
      <c r="P5458" s="53"/>
    </row>
    <row r="5459" spans="7:16">
      <c r="G5459" s="53"/>
      <c r="P5459" s="53"/>
    </row>
    <row r="5460" spans="7:16">
      <c r="G5460" s="53"/>
      <c r="P5460" s="53"/>
    </row>
    <row r="5461" spans="7:16">
      <c r="G5461" s="53"/>
      <c r="P5461" s="53"/>
    </row>
    <row r="5462" spans="7:16">
      <c r="G5462" s="53"/>
      <c r="P5462" s="53"/>
    </row>
    <row r="5463" spans="7:16">
      <c r="G5463" s="53"/>
      <c r="P5463" s="53"/>
    </row>
    <row r="5464" spans="7:16">
      <c r="G5464" s="53"/>
      <c r="P5464" s="53"/>
    </row>
    <row r="5465" spans="7:16">
      <c r="G5465" s="53"/>
      <c r="P5465" s="53"/>
    </row>
    <row r="5466" spans="7:16">
      <c r="G5466" s="53"/>
      <c r="P5466" s="53"/>
    </row>
    <row r="5467" spans="7:16">
      <c r="G5467" s="53"/>
      <c r="P5467" s="53"/>
    </row>
    <row r="5468" spans="7:16">
      <c r="G5468" s="53"/>
      <c r="P5468" s="53"/>
    </row>
    <row r="5469" spans="7:16">
      <c r="G5469" s="53"/>
      <c r="P5469" s="53"/>
    </row>
    <row r="5470" spans="7:16">
      <c r="G5470" s="53"/>
      <c r="P5470" s="53"/>
    </row>
    <row r="5471" spans="7:16">
      <c r="G5471" s="53"/>
      <c r="P5471" s="53"/>
    </row>
    <row r="5472" spans="7:16">
      <c r="G5472" s="53"/>
      <c r="P5472" s="53"/>
    </row>
    <row r="5473" spans="7:16">
      <c r="G5473" s="53"/>
      <c r="P5473" s="53"/>
    </row>
    <row r="5474" spans="7:16">
      <c r="G5474" s="53"/>
      <c r="P5474" s="53"/>
    </row>
    <row r="5475" spans="7:16">
      <c r="G5475" s="53"/>
      <c r="P5475" s="53"/>
    </row>
    <row r="5476" spans="7:16">
      <c r="G5476" s="53"/>
      <c r="P5476" s="53"/>
    </row>
    <row r="5477" spans="7:16">
      <c r="G5477" s="53"/>
      <c r="P5477" s="53"/>
    </row>
    <row r="5478" spans="7:16">
      <c r="G5478" s="53"/>
      <c r="P5478" s="53"/>
    </row>
    <row r="5479" spans="7:16">
      <c r="G5479" s="53"/>
      <c r="P5479" s="53"/>
    </row>
    <row r="5480" spans="7:16">
      <c r="G5480" s="53"/>
      <c r="P5480" s="53"/>
    </row>
    <row r="5481" spans="7:16">
      <c r="G5481" s="53"/>
      <c r="P5481" s="53"/>
    </row>
    <row r="5482" spans="7:16">
      <c r="G5482" s="53"/>
      <c r="P5482" s="53"/>
    </row>
    <row r="5483" spans="7:16">
      <c r="G5483" s="53"/>
      <c r="P5483" s="53"/>
    </row>
    <row r="5484" spans="7:16">
      <c r="G5484" s="53"/>
      <c r="P5484" s="53"/>
    </row>
    <row r="5485" spans="7:16">
      <c r="G5485" s="53"/>
      <c r="P5485" s="53"/>
    </row>
    <row r="5486" spans="7:16">
      <c r="G5486" s="53"/>
      <c r="P5486" s="53"/>
    </row>
    <row r="5487" spans="7:16">
      <c r="G5487" s="53"/>
      <c r="P5487" s="53"/>
    </row>
    <row r="5488" spans="7:16">
      <c r="G5488" s="53"/>
      <c r="P5488" s="53"/>
    </row>
    <row r="5489" spans="7:16">
      <c r="G5489" s="53"/>
      <c r="P5489" s="53"/>
    </row>
    <row r="5490" spans="7:16">
      <c r="G5490" s="53"/>
      <c r="P5490" s="53"/>
    </row>
    <row r="5491" spans="7:16">
      <c r="G5491" s="53"/>
      <c r="P5491" s="53"/>
    </row>
    <row r="5492" spans="7:16">
      <c r="G5492" s="53"/>
      <c r="P5492" s="53"/>
    </row>
    <row r="5493" spans="7:16">
      <c r="G5493" s="53"/>
      <c r="P5493" s="53"/>
    </row>
    <row r="5494" spans="7:16">
      <c r="G5494" s="53"/>
      <c r="P5494" s="53"/>
    </row>
    <row r="5495" spans="7:16">
      <c r="G5495" s="53"/>
      <c r="P5495" s="53"/>
    </row>
    <row r="5496" spans="7:16">
      <c r="G5496" s="53"/>
      <c r="P5496" s="53"/>
    </row>
    <row r="5497" spans="7:16">
      <c r="G5497" s="53"/>
      <c r="P5497" s="53"/>
    </row>
    <row r="5498" spans="7:16">
      <c r="G5498" s="53"/>
      <c r="P5498" s="53"/>
    </row>
    <row r="5499" spans="7:16">
      <c r="G5499" s="53"/>
      <c r="P5499" s="53"/>
    </row>
    <row r="5500" spans="7:16">
      <c r="G5500" s="53"/>
      <c r="P5500" s="53"/>
    </row>
    <row r="5501" spans="7:16">
      <c r="G5501" s="53"/>
      <c r="P5501" s="53"/>
    </row>
    <row r="5502" spans="7:16">
      <c r="G5502" s="53"/>
      <c r="P5502" s="53"/>
    </row>
    <row r="5503" spans="7:16">
      <c r="G5503" s="53"/>
      <c r="P5503" s="53"/>
    </row>
    <row r="5504" spans="7:16">
      <c r="G5504" s="53"/>
      <c r="P5504" s="53"/>
    </row>
    <row r="5505" spans="7:16">
      <c r="G5505" s="53"/>
      <c r="P5505" s="53"/>
    </row>
    <row r="5506" spans="7:16">
      <c r="G5506" s="53"/>
      <c r="P5506" s="53"/>
    </row>
    <row r="5507" spans="7:16">
      <c r="G5507" s="53"/>
      <c r="P5507" s="53"/>
    </row>
    <row r="5508" spans="7:16">
      <c r="G5508" s="53"/>
      <c r="P5508" s="53"/>
    </row>
    <row r="5509" spans="7:16">
      <c r="G5509" s="53"/>
      <c r="P5509" s="53"/>
    </row>
    <row r="5510" spans="7:16">
      <c r="G5510" s="53"/>
      <c r="P5510" s="53"/>
    </row>
    <row r="5511" spans="7:16">
      <c r="G5511" s="53"/>
      <c r="P5511" s="53"/>
    </row>
    <row r="5512" spans="7:16">
      <c r="G5512" s="53"/>
      <c r="P5512" s="53"/>
    </row>
    <row r="5513" spans="7:16">
      <c r="G5513" s="53"/>
      <c r="P5513" s="53"/>
    </row>
    <row r="5514" spans="7:16">
      <c r="G5514" s="53"/>
      <c r="P5514" s="53"/>
    </row>
    <row r="5515" spans="7:16">
      <c r="G5515" s="53"/>
      <c r="P5515" s="53"/>
    </row>
    <row r="5516" spans="7:16">
      <c r="G5516" s="53"/>
      <c r="P5516" s="53"/>
    </row>
    <row r="5517" spans="7:16">
      <c r="G5517" s="53"/>
      <c r="P5517" s="53"/>
    </row>
    <row r="5518" spans="7:16">
      <c r="G5518" s="53"/>
      <c r="P5518" s="53"/>
    </row>
    <row r="5519" spans="7:16">
      <c r="G5519" s="53"/>
      <c r="P5519" s="53"/>
    </row>
    <row r="5520" spans="7:16">
      <c r="G5520" s="53"/>
      <c r="P5520" s="53"/>
    </row>
    <row r="5521" spans="7:16">
      <c r="G5521" s="53"/>
      <c r="P5521" s="53"/>
    </row>
    <row r="5522" spans="7:16">
      <c r="G5522" s="53"/>
      <c r="P5522" s="53"/>
    </row>
    <row r="5523" spans="7:16">
      <c r="G5523" s="53"/>
      <c r="P5523" s="53"/>
    </row>
    <row r="5524" spans="7:16">
      <c r="G5524" s="53"/>
      <c r="P5524" s="53"/>
    </row>
    <row r="5525" spans="7:16">
      <c r="G5525" s="53"/>
      <c r="P5525" s="53"/>
    </row>
    <row r="5526" spans="7:16">
      <c r="G5526" s="53"/>
      <c r="P5526" s="53"/>
    </row>
    <row r="5527" spans="7:16">
      <c r="G5527" s="53"/>
      <c r="P5527" s="53"/>
    </row>
    <row r="5528" spans="7:16">
      <c r="G5528" s="53"/>
      <c r="P5528" s="53"/>
    </row>
    <row r="5529" spans="7:16">
      <c r="G5529" s="53"/>
      <c r="P5529" s="53"/>
    </row>
    <row r="5530" spans="7:16">
      <c r="G5530" s="53"/>
      <c r="P5530" s="53"/>
    </row>
    <row r="5531" spans="7:16">
      <c r="G5531" s="53"/>
      <c r="P5531" s="53"/>
    </row>
    <row r="5532" spans="7:16">
      <c r="G5532" s="53"/>
      <c r="P5532" s="53"/>
    </row>
    <row r="5533" spans="7:16">
      <c r="G5533" s="53"/>
      <c r="P5533" s="53"/>
    </row>
    <row r="5534" spans="7:16">
      <c r="G5534" s="53"/>
      <c r="P5534" s="53"/>
    </row>
    <row r="5535" spans="7:16">
      <c r="G5535" s="53"/>
      <c r="P5535" s="53"/>
    </row>
    <row r="5536" spans="7:16">
      <c r="G5536" s="53"/>
      <c r="P5536" s="53"/>
    </row>
    <row r="5537" spans="7:16">
      <c r="G5537" s="53"/>
      <c r="P5537" s="53"/>
    </row>
    <row r="5538" spans="7:16">
      <c r="G5538" s="53"/>
      <c r="P5538" s="53"/>
    </row>
    <row r="5539" spans="7:16">
      <c r="G5539" s="53"/>
      <c r="P5539" s="53"/>
    </row>
    <row r="5540" spans="7:16">
      <c r="G5540" s="53"/>
      <c r="P5540" s="53"/>
    </row>
    <row r="5541" spans="7:16">
      <c r="G5541" s="53"/>
      <c r="P5541" s="53"/>
    </row>
    <row r="5542" spans="7:16">
      <c r="G5542" s="53"/>
      <c r="P5542" s="53"/>
    </row>
    <row r="5543" spans="7:16">
      <c r="G5543" s="53"/>
      <c r="P5543" s="53"/>
    </row>
    <row r="5544" spans="7:16">
      <c r="G5544" s="53"/>
      <c r="P5544" s="53"/>
    </row>
    <row r="5545" spans="7:16">
      <c r="G5545" s="53"/>
      <c r="P5545" s="53"/>
    </row>
    <row r="5546" spans="7:16">
      <c r="G5546" s="53"/>
      <c r="P5546" s="53"/>
    </row>
    <row r="5547" spans="7:16">
      <c r="G5547" s="53"/>
      <c r="P5547" s="53"/>
    </row>
    <row r="5548" spans="7:16">
      <c r="G5548" s="53"/>
      <c r="P5548" s="53"/>
    </row>
    <row r="5549" spans="7:16">
      <c r="G5549" s="53"/>
      <c r="P5549" s="53"/>
    </row>
    <row r="5550" spans="7:16">
      <c r="G5550" s="53"/>
      <c r="P5550" s="53"/>
    </row>
    <row r="5551" spans="7:16">
      <c r="G5551" s="53"/>
      <c r="P5551" s="53"/>
    </row>
    <row r="5552" spans="7:16">
      <c r="G5552" s="53"/>
      <c r="P5552" s="53"/>
    </row>
    <row r="5553" spans="7:16">
      <c r="G5553" s="53"/>
      <c r="P5553" s="53"/>
    </row>
    <row r="5554" spans="7:16">
      <c r="G5554" s="53"/>
      <c r="P5554" s="53"/>
    </row>
    <row r="5555" spans="7:16">
      <c r="G5555" s="53"/>
      <c r="P5555" s="53"/>
    </row>
    <row r="5556" spans="7:16">
      <c r="G5556" s="53"/>
      <c r="P5556" s="53"/>
    </row>
    <row r="5557" spans="7:16">
      <c r="G5557" s="53"/>
      <c r="P5557" s="53"/>
    </row>
    <row r="5558" spans="7:16">
      <c r="G5558" s="53"/>
      <c r="P5558" s="53"/>
    </row>
    <row r="5559" spans="7:16">
      <c r="G5559" s="53"/>
      <c r="P5559" s="53"/>
    </row>
    <row r="5560" spans="7:16">
      <c r="G5560" s="53"/>
      <c r="P5560" s="53"/>
    </row>
    <row r="5561" spans="7:16">
      <c r="G5561" s="53"/>
      <c r="P5561" s="53"/>
    </row>
    <row r="5562" spans="7:16">
      <c r="G5562" s="53"/>
      <c r="P5562" s="53"/>
    </row>
    <row r="5563" spans="7:16">
      <c r="G5563" s="53"/>
      <c r="P5563" s="53"/>
    </row>
    <row r="5564" spans="7:16">
      <c r="G5564" s="53"/>
      <c r="P5564" s="53"/>
    </row>
    <row r="5565" spans="7:16">
      <c r="G5565" s="53"/>
      <c r="P5565" s="53"/>
    </row>
    <row r="5566" spans="7:16">
      <c r="G5566" s="53"/>
      <c r="P5566" s="53"/>
    </row>
    <row r="5567" spans="7:16">
      <c r="G5567" s="53"/>
      <c r="P5567" s="53"/>
    </row>
    <row r="5568" spans="7:16">
      <c r="G5568" s="53"/>
      <c r="P5568" s="53"/>
    </row>
    <row r="5569" spans="7:16">
      <c r="G5569" s="53"/>
      <c r="P5569" s="53"/>
    </row>
    <row r="5570" spans="7:16">
      <c r="G5570" s="53"/>
      <c r="P5570" s="53"/>
    </row>
    <row r="5571" spans="7:16">
      <c r="G5571" s="53"/>
      <c r="P5571" s="53"/>
    </row>
    <row r="5572" spans="7:16">
      <c r="G5572" s="53"/>
      <c r="P5572" s="53"/>
    </row>
    <row r="5573" spans="7:16">
      <c r="G5573" s="53"/>
      <c r="P5573" s="53"/>
    </row>
    <row r="5574" spans="7:16">
      <c r="G5574" s="53"/>
      <c r="P5574" s="53"/>
    </row>
    <row r="5575" spans="7:16">
      <c r="G5575" s="53"/>
      <c r="P5575" s="53"/>
    </row>
    <row r="5576" spans="7:16">
      <c r="G5576" s="53"/>
      <c r="P5576" s="53"/>
    </row>
    <row r="5577" spans="7:16">
      <c r="G5577" s="53"/>
      <c r="P5577" s="53"/>
    </row>
    <row r="5578" spans="7:16">
      <c r="G5578" s="53"/>
      <c r="P5578" s="53"/>
    </row>
    <row r="5579" spans="7:16">
      <c r="G5579" s="53"/>
      <c r="P5579" s="53"/>
    </row>
    <row r="5580" spans="7:16">
      <c r="G5580" s="53"/>
      <c r="P5580" s="53"/>
    </row>
    <row r="5581" spans="7:16">
      <c r="G5581" s="53"/>
      <c r="P5581" s="53"/>
    </row>
    <row r="5582" spans="7:16">
      <c r="G5582" s="53"/>
      <c r="P5582" s="53"/>
    </row>
    <row r="5583" spans="7:16">
      <c r="G5583" s="53"/>
      <c r="P5583" s="53"/>
    </row>
    <row r="5584" spans="7:16">
      <c r="G5584" s="53"/>
      <c r="P5584" s="53"/>
    </row>
    <row r="5585" spans="7:16">
      <c r="G5585" s="53"/>
      <c r="P5585" s="53"/>
    </row>
    <row r="5586" spans="7:16">
      <c r="G5586" s="53"/>
      <c r="P5586" s="53"/>
    </row>
    <row r="5587" spans="7:16">
      <c r="G5587" s="53"/>
      <c r="P5587" s="53"/>
    </row>
    <row r="5588" spans="7:16">
      <c r="G5588" s="53"/>
      <c r="P5588" s="53"/>
    </row>
    <row r="5589" spans="7:16">
      <c r="G5589" s="53"/>
      <c r="P5589" s="53"/>
    </row>
    <row r="5590" spans="7:16">
      <c r="G5590" s="53"/>
      <c r="P5590" s="53"/>
    </row>
    <row r="5591" spans="7:16">
      <c r="G5591" s="53"/>
      <c r="P5591" s="53"/>
    </row>
    <row r="5592" spans="7:16">
      <c r="G5592" s="53"/>
      <c r="P5592" s="53"/>
    </row>
    <row r="5593" spans="7:16">
      <c r="G5593" s="53"/>
      <c r="P5593" s="53"/>
    </row>
    <row r="5594" spans="7:16">
      <c r="G5594" s="53"/>
      <c r="P5594" s="53"/>
    </row>
    <row r="5595" spans="7:16">
      <c r="G5595" s="53"/>
      <c r="P5595" s="53"/>
    </row>
    <row r="5596" spans="7:16">
      <c r="G5596" s="53"/>
      <c r="P5596" s="53"/>
    </row>
    <row r="5597" spans="7:16">
      <c r="G5597" s="53"/>
      <c r="P5597" s="53"/>
    </row>
    <row r="5598" spans="7:16">
      <c r="G5598" s="53"/>
      <c r="P5598" s="53"/>
    </row>
    <row r="5599" spans="7:16">
      <c r="G5599" s="53"/>
      <c r="P5599" s="53"/>
    </row>
    <row r="5600" spans="7:16">
      <c r="G5600" s="53"/>
      <c r="P5600" s="53"/>
    </row>
    <row r="5601" spans="7:16">
      <c r="G5601" s="53"/>
      <c r="P5601" s="53"/>
    </row>
    <row r="5602" spans="7:16">
      <c r="G5602" s="53"/>
      <c r="P5602" s="53"/>
    </row>
    <row r="5603" spans="7:16">
      <c r="G5603" s="53"/>
      <c r="P5603" s="53"/>
    </row>
    <row r="5604" spans="7:16">
      <c r="G5604" s="53"/>
      <c r="P5604" s="53"/>
    </row>
    <row r="5605" spans="7:16">
      <c r="G5605" s="53"/>
      <c r="P5605" s="53"/>
    </row>
    <row r="5606" spans="7:16">
      <c r="G5606" s="53"/>
      <c r="P5606" s="53"/>
    </row>
    <row r="5607" spans="7:16">
      <c r="G5607" s="53"/>
      <c r="P5607" s="53"/>
    </row>
    <row r="5608" spans="7:16">
      <c r="G5608" s="53"/>
      <c r="P5608" s="53"/>
    </row>
    <row r="5609" spans="7:16">
      <c r="G5609" s="53"/>
      <c r="P5609" s="53"/>
    </row>
    <row r="5610" spans="7:16">
      <c r="G5610" s="53"/>
      <c r="P5610" s="53"/>
    </row>
    <row r="5611" spans="7:16">
      <c r="G5611" s="53"/>
      <c r="P5611" s="53"/>
    </row>
    <row r="5612" spans="7:16">
      <c r="G5612" s="53"/>
      <c r="P5612" s="53"/>
    </row>
    <row r="5613" spans="7:16">
      <c r="G5613" s="53"/>
      <c r="P5613" s="53"/>
    </row>
    <row r="5614" spans="7:16">
      <c r="G5614" s="53"/>
      <c r="P5614" s="53"/>
    </row>
    <row r="5615" spans="7:16">
      <c r="G5615" s="53"/>
      <c r="P5615" s="53"/>
    </row>
    <row r="5616" spans="7:16">
      <c r="G5616" s="53"/>
      <c r="P5616" s="53"/>
    </row>
    <row r="5617" spans="7:16">
      <c r="G5617" s="53"/>
      <c r="P5617" s="53"/>
    </row>
    <row r="5618" spans="7:16">
      <c r="G5618" s="53"/>
      <c r="P5618" s="53"/>
    </row>
    <row r="5619" spans="7:16">
      <c r="G5619" s="53"/>
      <c r="P5619" s="53"/>
    </row>
    <row r="5620" spans="7:16">
      <c r="G5620" s="53"/>
      <c r="P5620" s="53"/>
    </row>
    <row r="5621" spans="7:16">
      <c r="G5621" s="53"/>
      <c r="P5621" s="53"/>
    </row>
    <row r="5622" spans="7:16">
      <c r="G5622" s="53"/>
      <c r="P5622" s="53"/>
    </row>
    <row r="5623" spans="7:16">
      <c r="G5623" s="53"/>
      <c r="P5623" s="53"/>
    </row>
    <row r="5624" spans="7:16">
      <c r="G5624" s="53"/>
      <c r="P5624" s="53"/>
    </row>
    <row r="5625" spans="7:16">
      <c r="G5625" s="53"/>
      <c r="P5625" s="53"/>
    </row>
    <row r="5626" spans="7:16">
      <c r="G5626" s="53"/>
      <c r="P5626" s="53"/>
    </row>
    <row r="5627" spans="7:16">
      <c r="G5627" s="53"/>
      <c r="P5627" s="53"/>
    </row>
    <row r="5628" spans="7:16">
      <c r="G5628" s="53"/>
      <c r="P5628" s="53"/>
    </row>
    <row r="5629" spans="7:16">
      <c r="G5629" s="53"/>
      <c r="P5629" s="53"/>
    </row>
    <row r="5630" spans="7:16">
      <c r="G5630" s="53"/>
      <c r="P5630" s="53"/>
    </row>
    <row r="5631" spans="7:16">
      <c r="G5631" s="53"/>
      <c r="P5631" s="53"/>
    </row>
    <row r="5632" spans="7:16">
      <c r="G5632" s="53"/>
      <c r="P5632" s="53"/>
    </row>
    <row r="5633" spans="7:16">
      <c r="G5633" s="53"/>
      <c r="P5633" s="53"/>
    </row>
    <row r="5634" spans="7:16">
      <c r="G5634" s="53"/>
      <c r="P5634" s="53"/>
    </row>
    <row r="5635" spans="7:16">
      <c r="G5635" s="53"/>
      <c r="P5635" s="53"/>
    </row>
    <row r="5636" spans="7:16">
      <c r="G5636" s="53"/>
      <c r="P5636" s="53"/>
    </row>
    <row r="5637" spans="7:16">
      <c r="G5637" s="53"/>
      <c r="P5637" s="53"/>
    </row>
    <row r="5638" spans="7:16">
      <c r="G5638" s="53"/>
      <c r="P5638" s="53"/>
    </row>
    <row r="5639" spans="7:16">
      <c r="G5639" s="53"/>
      <c r="P5639" s="53"/>
    </row>
    <row r="5640" spans="7:16">
      <c r="G5640" s="53"/>
      <c r="P5640" s="53"/>
    </row>
    <row r="5641" spans="7:16">
      <c r="G5641" s="53"/>
      <c r="P5641" s="53"/>
    </row>
    <row r="5642" spans="7:16">
      <c r="G5642" s="53"/>
      <c r="P5642" s="53"/>
    </row>
    <row r="5643" spans="7:16">
      <c r="G5643" s="53"/>
      <c r="P5643" s="53"/>
    </row>
    <row r="5644" spans="7:16">
      <c r="G5644" s="53"/>
      <c r="P5644" s="53"/>
    </row>
    <row r="5645" spans="7:16">
      <c r="G5645" s="53"/>
      <c r="P5645" s="53"/>
    </row>
    <row r="5646" spans="7:16">
      <c r="G5646" s="53"/>
      <c r="P5646" s="53"/>
    </row>
    <row r="5647" spans="7:16">
      <c r="G5647" s="53"/>
      <c r="P5647" s="53"/>
    </row>
    <row r="5648" spans="7:16">
      <c r="G5648" s="53"/>
      <c r="P5648" s="53"/>
    </row>
    <row r="5649" spans="7:16">
      <c r="G5649" s="53"/>
      <c r="P5649" s="53"/>
    </row>
    <row r="5650" spans="7:16">
      <c r="G5650" s="53"/>
      <c r="P5650" s="53"/>
    </row>
    <row r="5651" spans="7:16">
      <c r="G5651" s="53"/>
      <c r="P5651" s="53"/>
    </row>
    <row r="5652" spans="7:16">
      <c r="G5652" s="53"/>
      <c r="P5652" s="53"/>
    </row>
    <row r="5653" spans="7:16">
      <c r="G5653" s="53"/>
      <c r="P5653" s="53"/>
    </row>
    <row r="5654" spans="7:16">
      <c r="G5654" s="53"/>
      <c r="P5654" s="53"/>
    </row>
    <row r="5655" spans="7:16">
      <c r="G5655" s="53"/>
      <c r="P5655" s="53"/>
    </row>
    <row r="5656" spans="7:16">
      <c r="G5656" s="53"/>
      <c r="P5656" s="53"/>
    </row>
    <row r="5657" spans="7:16">
      <c r="G5657" s="53"/>
      <c r="P5657" s="53"/>
    </row>
    <row r="5658" spans="7:16">
      <c r="G5658" s="53"/>
      <c r="P5658" s="53"/>
    </row>
    <row r="5659" spans="7:16">
      <c r="G5659" s="53"/>
      <c r="P5659" s="53"/>
    </row>
    <row r="5660" spans="7:16">
      <c r="G5660" s="53"/>
      <c r="P5660" s="53"/>
    </row>
    <row r="5661" spans="7:16">
      <c r="G5661" s="53"/>
      <c r="P5661" s="53"/>
    </row>
    <row r="5662" spans="7:16">
      <c r="G5662" s="53"/>
      <c r="P5662" s="53"/>
    </row>
    <row r="5663" spans="7:16">
      <c r="G5663" s="53"/>
      <c r="P5663" s="53"/>
    </row>
    <row r="5664" spans="7:16">
      <c r="G5664" s="53"/>
      <c r="P5664" s="53"/>
    </row>
    <row r="5665" spans="7:16">
      <c r="G5665" s="53"/>
      <c r="P5665" s="53"/>
    </row>
    <row r="5666" spans="7:16">
      <c r="G5666" s="53"/>
      <c r="P5666" s="53"/>
    </row>
    <row r="5667" spans="7:16">
      <c r="G5667" s="53"/>
      <c r="P5667" s="53"/>
    </row>
    <row r="5668" spans="7:16">
      <c r="G5668" s="53"/>
      <c r="P5668" s="53"/>
    </row>
    <row r="5669" spans="7:16">
      <c r="G5669" s="53"/>
      <c r="P5669" s="53"/>
    </row>
    <row r="5670" spans="7:16">
      <c r="G5670" s="53"/>
      <c r="P5670" s="53"/>
    </row>
    <row r="5671" spans="7:16">
      <c r="G5671" s="53"/>
      <c r="P5671" s="53"/>
    </row>
    <row r="5672" spans="7:16">
      <c r="G5672" s="53"/>
      <c r="P5672" s="53"/>
    </row>
    <row r="5673" spans="7:16">
      <c r="G5673" s="53"/>
      <c r="P5673" s="53"/>
    </row>
    <row r="5674" spans="7:16">
      <c r="G5674" s="53"/>
      <c r="P5674" s="53"/>
    </row>
    <row r="5675" spans="7:16">
      <c r="G5675" s="53"/>
      <c r="P5675" s="53"/>
    </row>
    <row r="5676" spans="7:16">
      <c r="G5676" s="53"/>
      <c r="P5676" s="53"/>
    </row>
    <row r="5677" spans="7:16">
      <c r="G5677" s="53"/>
      <c r="P5677" s="53"/>
    </row>
    <row r="5678" spans="7:16">
      <c r="G5678" s="53"/>
      <c r="P5678" s="53"/>
    </row>
    <row r="5679" spans="7:16">
      <c r="G5679" s="53"/>
      <c r="P5679" s="53"/>
    </row>
    <row r="5680" spans="7:16">
      <c r="G5680" s="53"/>
      <c r="P5680" s="53"/>
    </row>
    <row r="5681" spans="7:16">
      <c r="G5681" s="53"/>
      <c r="P5681" s="53"/>
    </row>
    <row r="5682" spans="7:16">
      <c r="G5682" s="53"/>
      <c r="P5682" s="53"/>
    </row>
    <row r="5683" spans="7:16">
      <c r="G5683" s="53"/>
      <c r="P5683" s="53"/>
    </row>
    <row r="5684" spans="7:16">
      <c r="G5684" s="53"/>
      <c r="P5684" s="53"/>
    </row>
    <row r="5685" spans="7:16">
      <c r="G5685" s="53"/>
      <c r="P5685" s="53"/>
    </row>
    <row r="5686" spans="7:16">
      <c r="G5686" s="53"/>
      <c r="P5686" s="53"/>
    </row>
    <row r="5687" spans="7:16">
      <c r="G5687" s="53"/>
      <c r="P5687" s="53"/>
    </row>
    <row r="5688" spans="7:16">
      <c r="G5688" s="53"/>
      <c r="P5688" s="53"/>
    </row>
    <row r="5689" spans="7:16">
      <c r="G5689" s="53"/>
      <c r="P5689" s="53"/>
    </row>
    <row r="5690" spans="7:16">
      <c r="G5690" s="53"/>
      <c r="P5690" s="53"/>
    </row>
    <row r="5691" spans="7:16">
      <c r="G5691" s="53"/>
      <c r="P5691" s="53"/>
    </row>
    <row r="5692" spans="7:16">
      <c r="G5692" s="53"/>
      <c r="P5692" s="53"/>
    </row>
    <row r="5693" spans="7:16">
      <c r="G5693" s="53"/>
      <c r="P5693" s="53"/>
    </row>
    <row r="5694" spans="7:16">
      <c r="G5694" s="53"/>
      <c r="P5694" s="53"/>
    </row>
    <row r="5695" spans="7:16">
      <c r="G5695" s="53"/>
      <c r="P5695" s="53"/>
    </row>
    <row r="5696" spans="7:16">
      <c r="G5696" s="53"/>
      <c r="P5696" s="53"/>
    </row>
    <row r="5697" spans="7:16">
      <c r="G5697" s="53"/>
      <c r="P5697" s="53"/>
    </row>
    <row r="5698" spans="7:16">
      <c r="G5698" s="53"/>
      <c r="P5698" s="53"/>
    </row>
    <row r="5699" spans="7:16">
      <c r="G5699" s="53"/>
      <c r="P5699" s="53"/>
    </row>
    <row r="5700" spans="7:16">
      <c r="G5700" s="53"/>
      <c r="P5700" s="53"/>
    </row>
    <row r="5701" spans="7:16">
      <c r="G5701" s="53"/>
      <c r="P5701" s="53"/>
    </row>
    <row r="5702" spans="7:16">
      <c r="G5702" s="53"/>
      <c r="P5702" s="53"/>
    </row>
    <row r="5703" spans="7:16">
      <c r="G5703" s="53"/>
      <c r="P5703" s="53"/>
    </row>
    <row r="5704" spans="7:16">
      <c r="G5704" s="53"/>
      <c r="P5704" s="53"/>
    </row>
    <row r="5705" spans="7:16">
      <c r="G5705" s="53"/>
      <c r="P5705" s="53"/>
    </row>
    <row r="5706" spans="7:16">
      <c r="G5706" s="53"/>
      <c r="P5706" s="53"/>
    </row>
    <row r="5707" spans="7:16">
      <c r="G5707" s="53"/>
      <c r="P5707" s="53"/>
    </row>
    <row r="5708" spans="7:16">
      <c r="G5708" s="53"/>
      <c r="P5708" s="53"/>
    </row>
    <row r="5709" spans="7:16">
      <c r="G5709" s="53"/>
      <c r="P5709" s="53"/>
    </row>
    <row r="5710" spans="7:16">
      <c r="G5710" s="53"/>
      <c r="P5710" s="53"/>
    </row>
    <row r="5711" spans="7:16">
      <c r="G5711" s="53"/>
      <c r="P5711" s="53"/>
    </row>
    <row r="5712" spans="7:16">
      <c r="G5712" s="53"/>
      <c r="P5712" s="53"/>
    </row>
    <row r="5713" spans="7:16">
      <c r="G5713" s="53"/>
      <c r="P5713" s="53"/>
    </row>
    <row r="5714" spans="7:16">
      <c r="G5714" s="53"/>
      <c r="P5714" s="53"/>
    </row>
    <row r="5715" spans="7:16">
      <c r="G5715" s="53"/>
      <c r="P5715" s="53"/>
    </row>
    <row r="5716" spans="7:16">
      <c r="G5716" s="53"/>
      <c r="P5716" s="53"/>
    </row>
    <row r="5717" spans="7:16">
      <c r="G5717" s="53"/>
      <c r="P5717" s="53"/>
    </row>
    <row r="5718" spans="7:16">
      <c r="G5718" s="53"/>
      <c r="P5718" s="53"/>
    </row>
    <row r="5719" spans="7:16">
      <c r="G5719" s="53"/>
      <c r="P5719" s="53"/>
    </row>
    <row r="5720" spans="7:16">
      <c r="G5720" s="53"/>
      <c r="P5720" s="53"/>
    </row>
    <row r="5721" spans="7:16">
      <c r="G5721" s="53"/>
      <c r="P5721" s="53"/>
    </row>
    <row r="5722" spans="7:16">
      <c r="G5722" s="53"/>
      <c r="P5722" s="53"/>
    </row>
    <row r="5723" spans="7:16">
      <c r="G5723" s="53"/>
      <c r="P5723" s="53"/>
    </row>
    <row r="5724" spans="7:16">
      <c r="G5724" s="53"/>
      <c r="P5724" s="53"/>
    </row>
    <row r="5725" spans="7:16">
      <c r="G5725" s="53"/>
      <c r="P5725" s="53"/>
    </row>
    <row r="5726" spans="7:16">
      <c r="G5726" s="53"/>
      <c r="P5726" s="53"/>
    </row>
    <row r="5727" spans="7:16">
      <c r="G5727" s="53"/>
      <c r="P5727" s="53"/>
    </row>
    <row r="5728" spans="7:16">
      <c r="G5728" s="53"/>
      <c r="P5728" s="53"/>
    </row>
    <row r="5729" spans="7:16">
      <c r="G5729" s="53"/>
      <c r="P5729" s="53"/>
    </row>
    <row r="5730" spans="7:16">
      <c r="G5730" s="53"/>
      <c r="P5730" s="53"/>
    </row>
    <row r="5731" spans="7:16">
      <c r="G5731" s="53"/>
      <c r="P5731" s="53"/>
    </row>
    <row r="5732" spans="7:16">
      <c r="G5732" s="53"/>
      <c r="P5732" s="53"/>
    </row>
    <row r="5733" spans="7:16">
      <c r="G5733" s="53"/>
      <c r="P5733" s="53"/>
    </row>
    <row r="5734" spans="7:16">
      <c r="G5734" s="53"/>
      <c r="P5734" s="53"/>
    </row>
    <row r="5735" spans="7:16">
      <c r="G5735" s="53"/>
      <c r="P5735" s="53"/>
    </row>
    <row r="5736" spans="7:16">
      <c r="G5736" s="53"/>
      <c r="P5736" s="53"/>
    </row>
    <row r="5737" spans="7:16">
      <c r="G5737" s="53"/>
      <c r="P5737" s="53"/>
    </row>
    <row r="5738" spans="7:16">
      <c r="G5738" s="53"/>
      <c r="P5738" s="53"/>
    </row>
    <row r="5739" spans="7:16">
      <c r="G5739" s="53"/>
      <c r="P5739" s="53"/>
    </row>
    <row r="5740" spans="7:16">
      <c r="G5740" s="53"/>
      <c r="P5740" s="53"/>
    </row>
    <row r="5741" spans="7:16">
      <c r="G5741" s="53"/>
      <c r="P5741" s="53"/>
    </row>
    <row r="5742" spans="7:16">
      <c r="G5742" s="53"/>
      <c r="P5742" s="53"/>
    </row>
    <row r="5743" spans="7:16">
      <c r="G5743" s="53"/>
      <c r="P5743" s="53"/>
    </row>
    <row r="5744" spans="7:16">
      <c r="G5744" s="53"/>
      <c r="P5744" s="53"/>
    </row>
    <row r="5745" spans="7:16">
      <c r="G5745" s="53"/>
      <c r="P5745" s="53"/>
    </row>
    <row r="5746" spans="7:16">
      <c r="G5746" s="53"/>
      <c r="P5746" s="53"/>
    </row>
    <row r="5747" spans="7:16">
      <c r="G5747" s="53"/>
      <c r="P5747" s="53"/>
    </row>
    <row r="5748" spans="7:16">
      <c r="G5748" s="53"/>
      <c r="P5748" s="53"/>
    </row>
    <row r="5749" spans="7:16">
      <c r="G5749" s="53"/>
      <c r="P5749" s="53"/>
    </row>
    <row r="5750" spans="7:16">
      <c r="G5750" s="53"/>
      <c r="P5750" s="53"/>
    </row>
    <row r="5751" spans="7:16">
      <c r="G5751" s="53"/>
      <c r="P5751" s="53"/>
    </row>
    <row r="5752" spans="7:16">
      <c r="G5752" s="53"/>
      <c r="P5752" s="53"/>
    </row>
    <row r="5753" spans="7:16">
      <c r="G5753" s="53"/>
      <c r="P5753" s="53"/>
    </row>
    <row r="5754" spans="7:16">
      <c r="G5754" s="53"/>
      <c r="P5754" s="53"/>
    </row>
    <row r="5755" spans="7:16">
      <c r="G5755" s="53"/>
      <c r="P5755" s="53"/>
    </row>
    <row r="5756" spans="7:16">
      <c r="G5756" s="53"/>
      <c r="P5756" s="53"/>
    </row>
    <row r="5757" spans="7:16">
      <c r="G5757" s="53"/>
      <c r="P5757" s="53"/>
    </row>
    <row r="5758" spans="7:16">
      <c r="G5758" s="53"/>
      <c r="P5758" s="53"/>
    </row>
    <row r="5759" spans="7:16">
      <c r="G5759" s="53"/>
      <c r="P5759" s="53"/>
    </row>
    <row r="5760" spans="7:16">
      <c r="G5760" s="53"/>
      <c r="P5760" s="53"/>
    </row>
    <row r="5761" spans="7:16">
      <c r="G5761" s="53"/>
      <c r="P5761" s="53"/>
    </row>
    <row r="5762" spans="7:16">
      <c r="G5762" s="53"/>
      <c r="P5762" s="53"/>
    </row>
    <row r="5763" spans="7:16">
      <c r="G5763" s="53"/>
      <c r="P5763" s="53"/>
    </row>
    <row r="5764" spans="7:16">
      <c r="G5764" s="53"/>
      <c r="P5764" s="53"/>
    </row>
    <row r="5765" spans="7:16">
      <c r="G5765" s="53"/>
      <c r="P5765" s="53"/>
    </row>
    <row r="5766" spans="7:16">
      <c r="G5766" s="53"/>
      <c r="P5766" s="53"/>
    </row>
    <row r="5767" spans="7:16">
      <c r="G5767" s="53"/>
      <c r="P5767" s="53"/>
    </row>
    <row r="5768" spans="7:16">
      <c r="G5768" s="53"/>
      <c r="P5768" s="53"/>
    </row>
    <row r="5769" spans="7:16">
      <c r="G5769" s="53"/>
      <c r="P5769" s="53"/>
    </row>
    <row r="5770" spans="7:16">
      <c r="G5770" s="53"/>
      <c r="P5770" s="53"/>
    </row>
    <row r="5771" spans="7:16">
      <c r="G5771" s="53"/>
      <c r="P5771" s="53"/>
    </row>
    <row r="5772" spans="7:16">
      <c r="G5772" s="53"/>
      <c r="P5772" s="53"/>
    </row>
    <row r="5773" spans="7:16">
      <c r="G5773" s="53"/>
      <c r="P5773" s="53"/>
    </row>
    <row r="5774" spans="7:16">
      <c r="G5774" s="53"/>
      <c r="P5774" s="53"/>
    </row>
    <row r="5775" spans="7:16">
      <c r="G5775" s="53"/>
      <c r="P5775" s="53"/>
    </row>
    <row r="5776" spans="7:16">
      <c r="G5776" s="53"/>
      <c r="P5776" s="53"/>
    </row>
    <row r="5777" spans="7:16">
      <c r="G5777" s="53"/>
      <c r="P5777" s="53"/>
    </row>
    <row r="5778" spans="7:16">
      <c r="G5778" s="53"/>
      <c r="P5778" s="53"/>
    </row>
    <row r="5779" spans="7:16">
      <c r="G5779" s="53"/>
      <c r="P5779" s="53"/>
    </row>
    <row r="5780" spans="7:16">
      <c r="G5780" s="53"/>
      <c r="P5780" s="53"/>
    </row>
    <row r="5781" spans="7:16">
      <c r="G5781" s="53"/>
      <c r="P5781" s="53"/>
    </row>
    <row r="5782" spans="7:16">
      <c r="G5782" s="53"/>
      <c r="P5782" s="53"/>
    </row>
    <row r="5783" spans="7:16">
      <c r="G5783" s="53"/>
      <c r="P5783" s="53"/>
    </row>
    <row r="5784" spans="7:16">
      <c r="G5784" s="53"/>
      <c r="P5784" s="53"/>
    </row>
    <row r="5785" spans="7:16">
      <c r="G5785" s="53"/>
      <c r="P5785" s="53"/>
    </row>
    <row r="5786" spans="7:16">
      <c r="G5786" s="53"/>
      <c r="P5786" s="53"/>
    </row>
    <row r="5787" spans="7:16">
      <c r="G5787" s="53"/>
      <c r="P5787" s="53"/>
    </row>
    <row r="5788" spans="7:16">
      <c r="G5788" s="53"/>
      <c r="P5788" s="53"/>
    </row>
    <row r="5789" spans="7:16">
      <c r="G5789" s="53"/>
      <c r="P5789" s="53"/>
    </row>
    <row r="5790" spans="7:16">
      <c r="G5790" s="53"/>
      <c r="P5790" s="53"/>
    </row>
    <row r="5791" spans="7:16">
      <c r="G5791" s="53"/>
      <c r="P5791" s="53"/>
    </row>
    <row r="5792" spans="7:16">
      <c r="G5792" s="53"/>
      <c r="P5792" s="53"/>
    </row>
    <row r="5793" spans="7:16">
      <c r="G5793" s="53"/>
      <c r="P5793" s="53"/>
    </row>
    <row r="5794" spans="7:16">
      <c r="G5794" s="53"/>
      <c r="P5794" s="53"/>
    </row>
    <row r="5795" spans="7:16">
      <c r="G5795" s="53"/>
      <c r="P5795" s="53"/>
    </row>
    <row r="5796" spans="7:16">
      <c r="G5796" s="53"/>
      <c r="P5796" s="53"/>
    </row>
    <row r="5797" spans="7:16">
      <c r="G5797" s="53"/>
      <c r="P5797" s="53"/>
    </row>
    <row r="5798" spans="7:16">
      <c r="G5798" s="53"/>
      <c r="P5798" s="53"/>
    </row>
    <row r="5799" spans="7:16">
      <c r="G5799" s="53"/>
      <c r="P5799" s="53"/>
    </row>
    <row r="5800" spans="7:16">
      <c r="G5800" s="53"/>
      <c r="P5800" s="53"/>
    </row>
    <row r="5801" spans="7:16">
      <c r="G5801" s="53"/>
      <c r="P5801" s="53"/>
    </row>
    <row r="5802" spans="7:16">
      <c r="G5802" s="53"/>
      <c r="P5802" s="53"/>
    </row>
    <row r="5803" spans="7:16">
      <c r="G5803" s="53"/>
      <c r="P5803" s="53"/>
    </row>
    <row r="5804" spans="7:16">
      <c r="G5804" s="53"/>
      <c r="P5804" s="53"/>
    </row>
    <row r="5805" spans="7:16">
      <c r="G5805" s="53"/>
      <c r="P5805" s="53"/>
    </row>
    <row r="5806" spans="7:16">
      <c r="G5806" s="53"/>
      <c r="P5806" s="53"/>
    </row>
    <row r="5807" spans="7:16">
      <c r="G5807" s="53"/>
      <c r="P5807" s="53"/>
    </row>
    <row r="5808" spans="7:16">
      <c r="G5808" s="53"/>
      <c r="P5808" s="53"/>
    </row>
    <row r="5809" spans="7:16">
      <c r="G5809" s="53"/>
      <c r="P5809" s="53"/>
    </row>
    <row r="5810" spans="7:16">
      <c r="G5810" s="53"/>
      <c r="P5810" s="53"/>
    </row>
    <row r="5811" spans="7:16">
      <c r="G5811" s="53"/>
      <c r="P5811" s="53"/>
    </row>
    <row r="5812" spans="7:16">
      <c r="G5812" s="53"/>
      <c r="P5812" s="53"/>
    </row>
    <row r="5813" spans="7:16">
      <c r="G5813" s="53"/>
      <c r="P5813" s="53"/>
    </row>
    <row r="5814" spans="7:16">
      <c r="G5814" s="53"/>
      <c r="P5814" s="53"/>
    </row>
    <row r="5815" spans="7:16">
      <c r="G5815" s="53"/>
      <c r="P5815" s="53"/>
    </row>
    <row r="5816" spans="7:16">
      <c r="G5816" s="53"/>
      <c r="P5816" s="53"/>
    </row>
    <row r="5817" spans="7:16">
      <c r="G5817" s="53"/>
      <c r="P5817" s="53"/>
    </row>
    <row r="5818" spans="7:16">
      <c r="G5818" s="53"/>
      <c r="P5818" s="53"/>
    </row>
    <row r="5819" spans="7:16">
      <c r="G5819" s="53"/>
      <c r="P5819" s="53"/>
    </row>
    <row r="5820" spans="7:16">
      <c r="G5820" s="53"/>
      <c r="P5820" s="53"/>
    </row>
    <row r="5821" spans="7:16">
      <c r="G5821" s="53"/>
      <c r="P5821" s="53"/>
    </row>
    <row r="5822" spans="7:16">
      <c r="G5822" s="53"/>
      <c r="P5822" s="53"/>
    </row>
    <row r="5823" spans="7:16">
      <c r="G5823" s="53"/>
      <c r="P5823" s="53"/>
    </row>
    <row r="5824" spans="7:16">
      <c r="G5824" s="53"/>
      <c r="P5824" s="53"/>
    </row>
    <row r="5825" spans="7:16">
      <c r="G5825" s="53"/>
      <c r="P5825" s="53"/>
    </row>
    <row r="5826" spans="7:16">
      <c r="G5826" s="53"/>
      <c r="P5826" s="53"/>
    </row>
    <row r="5827" spans="7:16">
      <c r="G5827" s="53"/>
      <c r="P5827" s="53"/>
    </row>
    <row r="5828" spans="7:16">
      <c r="G5828" s="53"/>
      <c r="P5828" s="53"/>
    </row>
    <row r="5829" spans="7:16">
      <c r="G5829" s="53"/>
      <c r="P5829" s="53"/>
    </row>
    <row r="5830" spans="7:16">
      <c r="G5830" s="53"/>
      <c r="P5830" s="53"/>
    </row>
    <row r="5831" spans="7:16">
      <c r="G5831" s="53"/>
      <c r="P5831" s="53"/>
    </row>
    <row r="5832" spans="7:16">
      <c r="G5832" s="53"/>
      <c r="P5832" s="53"/>
    </row>
    <row r="5833" spans="7:16">
      <c r="G5833" s="53"/>
      <c r="P5833" s="53"/>
    </row>
    <row r="5834" spans="7:16">
      <c r="G5834" s="53"/>
      <c r="P5834" s="53"/>
    </row>
    <row r="5835" spans="7:16">
      <c r="G5835" s="53"/>
      <c r="P5835" s="53"/>
    </row>
    <row r="5836" spans="7:16">
      <c r="G5836" s="53"/>
      <c r="P5836" s="53"/>
    </row>
    <row r="5837" spans="7:16">
      <c r="G5837" s="53"/>
      <c r="P5837" s="53"/>
    </row>
    <row r="5838" spans="7:16">
      <c r="G5838" s="53"/>
      <c r="P5838" s="53"/>
    </row>
    <row r="5839" spans="7:16">
      <c r="G5839" s="53"/>
      <c r="P5839" s="53"/>
    </row>
    <row r="5840" spans="7:16">
      <c r="G5840" s="53"/>
      <c r="P5840" s="53"/>
    </row>
    <row r="5841" spans="7:16">
      <c r="G5841" s="53"/>
      <c r="P5841" s="53"/>
    </row>
    <row r="5842" spans="7:16">
      <c r="G5842" s="53"/>
      <c r="P5842" s="53"/>
    </row>
    <row r="5843" spans="7:16">
      <c r="G5843" s="53"/>
      <c r="P5843" s="53"/>
    </row>
    <row r="5844" spans="7:16">
      <c r="G5844" s="53"/>
      <c r="P5844" s="53"/>
    </row>
    <row r="5845" spans="7:16">
      <c r="G5845" s="53"/>
      <c r="P5845" s="53"/>
    </row>
    <row r="5846" spans="7:16">
      <c r="G5846" s="53"/>
      <c r="P5846" s="53"/>
    </row>
    <row r="5847" spans="7:16">
      <c r="G5847" s="53"/>
      <c r="P5847" s="53"/>
    </row>
    <row r="5848" spans="7:16">
      <c r="G5848" s="53"/>
      <c r="P5848" s="53"/>
    </row>
    <row r="5849" spans="7:16">
      <c r="G5849" s="53"/>
      <c r="P5849" s="53"/>
    </row>
    <row r="5850" spans="7:16">
      <c r="G5850" s="53"/>
      <c r="P5850" s="53"/>
    </row>
    <row r="5851" spans="7:16">
      <c r="G5851" s="53"/>
      <c r="P5851" s="53"/>
    </row>
    <row r="5852" spans="7:16">
      <c r="G5852" s="53"/>
      <c r="P5852" s="53"/>
    </row>
    <row r="5853" spans="7:16">
      <c r="G5853" s="53"/>
      <c r="P5853" s="53"/>
    </row>
    <row r="5854" spans="7:16">
      <c r="G5854" s="53"/>
      <c r="P5854" s="53"/>
    </row>
    <row r="5855" spans="7:16">
      <c r="G5855" s="53"/>
      <c r="P5855" s="53"/>
    </row>
    <row r="5856" spans="7:16">
      <c r="G5856" s="53"/>
      <c r="P5856" s="53"/>
    </row>
    <row r="5857" spans="7:16">
      <c r="G5857" s="53"/>
      <c r="P5857" s="53"/>
    </row>
    <row r="5858" spans="7:16">
      <c r="G5858" s="53"/>
      <c r="P5858" s="53"/>
    </row>
    <row r="5859" spans="7:16">
      <c r="G5859" s="53"/>
      <c r="P5859" s="53"/>
    </row>
    <row r="5860" spans="7:16">
      <c r="G5860" s="53"/>
      <c r="P5860" s="53"/>
    </row>
    <row r="5861" spans="7:16">
      <c r="G5861" s="53"/>
      <c r="P5861" s="53"/>
    </row>
    <row r="5862" spans="7:16">
      <c r="G5862" s="53"/>
      <c r="P5862" s="53"/>
    </row>
    <row r="5863" spans="7:16">
      <c r="G5863" s="53"/>
      <c r="P5863" s="53"/>
    </row>
    <row r="5864" spans="7:16">
      <c r="G5864" s="53"/>
      <c r="P5864" s="53"/>
    </row>
    <row r="5865" spans="7:16">
      <c r="G5865" s="53"/>
      <c r="P5865" s="53"/>
    </row>
    <row r="5866" spans="7:16">
      <c r="G5866" s="53"/>
      <c r="P5866" s="53"/>
    </row>
    <row r="5867" spans="7:16">
      <c r="G5867" s="53"/>
      <c r="P5867" s="53"/>
    </row>
    <row r="5868" spans="7:16">
      <c r="G5868" s="53"/>
      <c r="P5868" s="53"/>
    </row>
    <row r="5869" spans="7:16">
      <c r="G5869" s="53"/>
      <c r="P5869" s="53"/>
    </row>
    <row r="5870" spans="7:16">
      <c r="G5870" s="53"/>
      <c r="P5870" s="53"/>
    </row>
    <row r="5871" spans="7:16">
      <c r="G5871" s="53"/>
      <c r="P5871" s="53"/>
    </row>
    <row r="5872" spans="7:16">
      <c r="G5872" s="53"/>
      <c r="P5872" s="53"/>
    </row>
    <row r="5873" spans="7:16">
      <c r="G5873" s="53"/>
      <c r="P5873" s="53"/>
    </row>
    <row r="5874" spans="7:16">
      <c r="G5874" s="53"/>
      <c r="P5874" s="53"/>
    </row>
    <row r="5875" spans="7:16">
      <c r="G5875" s="53"/>
      <c r="P5875" s="53"/>
    </row>
    <row r="5876" spans="7:16">
      <c r="G5876" s="53"/>
      <c r="P5876" s="53"/>
    </row>
    <row r="5877" spans="7:16">
      <c r="G5877" s="53"/>
      <c r="P5877" s="53"/>
    </row>
    <row r="5878" spans="7:16">
      <c r="G5878" s="53"/>
      <c r="P5878" s="53"/>
    </row>
    <row r="5879" spans="7:16">
      <c r="G5879" s="53"/>
      <c r="P5879" s="53"/>
    </row>
    <row r="5880" spans="7:16">
      <c r="G5880" s="53"/>
      <c r="P5880" s="53"/>
    </row>
    <row r="5881" spans="7:16">
      <c r="G5881" s="53"/>
      <c r="P5881" s="53"/>
    </row>
    <row r="5882" spans="7:16">
      <c r="G5882" s="53"/>
      <c r="P5882" s="53"/>
    </row>
    <row r="5883" spans="7:16">
      <c r="G5883" s="53"/>
      <c r="P5883" s="53"/>
    </row>
    <row r="5884" spans="7:16">
      <c r="G5884" s="53"/>
      <c r="P5884" s="53"/>
    </row>
    <row r="5885" spans="7:16">
      <c r="G5885" s="53"/>
      <c r="P5885" s="53"/>
    </row>
    <row r="5886" spans="7:16">
      <c r="G5886" s="53"/>
      <c r="P5886" s="53"/>
    </row>
    <row r="5887" spans="7:16">
      <c r="G5887" s="53"/>
      <c r="P5887" s="53"/>
    </row>
    <row r="5888" spans="7:16">
      <c r="G5888" s="53"/>
      <c r="P5888" s="53"/>
    </row>
    <row r="5889" spans="7:16">
      <c r="G5889" s="53"/>
      <c r="P5889" s="53"/>
    </row>
    <row r="5890" spans="7:16">
      <c r="G5890" s="53"/>
      <c r="P5890" s="53"/>
    </row>
    <row r="5891" spans="7:16">
      <c r="G5891" s="53"/>
      <c r="P5891" s="53"/>
    </row>
    <row r="5892" spans="7:16">
      <c r="G5892" s="53"/>
      <c r="P5892" s="53"/>
    </row>
    <row r="5893" spans="7:16">
      <c r="G5893" s="53"/>
      <c r="P5893" s="53"/>
    </row>
    <row r="5894" spans="7:16">
      <c r="G5894" s="53"/>
      <c r="P5894" s="53"/>
    </row>
    <row r="5895" spans="7:16">
      <c r="G5895" s="53"/>
      <c r="P5895" s="53"/>
    </row>
    <row r="5896" spans="7:16">
      <c r="G5896" s="53"/>
      <c r="P5896" s="53"/>
    </row>
    <row r="5897" spans="7:16">
      <c r="G5897" s="53"/>
      <c r="P5897" s="53"/>
    </row>
    <row r="5898" spans="7:16">
      <c r="G5898" s="53"/>
      <c r="P5898" s="53"/>
    </row>
    <row r="5899" spans="7:16">
      <c r="G5899" s="53"/>
      <c r="P5899" s="53"/>
    </row>
    <row r="5900" spans="7:16">
      <c r="G5900" s="53"/>
      <c r="P5900" s="53"/>
    </row>
    <row r="5901" spans="7:16">
      <c r="G5901" s="53"/>
      <c r="P5901" s="53"/>
    </row>
    <row r="5902" spans="7:16">
      <c r="G5902" s="53"/>
      <c r="P5902" s="53"/>
    </row>
    <row r="5903" spans="7:16">
      <c r="G5903" s="53"/>
      <c r="P5903" s="53"/>
    </row>
    <row r="5904" spans="7:16">
      <c r="G5904" s="53"/>
      <c r="P5904" s="53"/>
    </row>
    <row r="5905" spans="7:16">
      <c r="G5905" s="53"/>
      <c r="P5905" s="53"/>
    </row>
    <row r="5906" spans="7:16">
      <c r="G5906" s="53"/>
      <c r="P5906" s="53"/>
    </row>
    <row r="5907" spans="7:16">
      <c r="G5907" s="53"/>
      <c r="P5907" s="53"/>
    </row>
    <row r="5908" spans="7:16">
      <c r="G5908" s="53"/>
      <c r="P5908" s="53"/>
    </row>
    <row r="5909" spans="7:16">
      <c r="G5909" s="53"/>
      <c r="P5909" s="53"/>
    </row>
    <row r="5910" spans="7:16">
      <c r="G5910" s="53"/>
      <c r="P5910" s="53"/>
    </row>
    <row r="5911" spans="7:16">
      <c r="G5911" s="53"/>
      <c r="P5911" s="53"/>
    </row>
    <row r="5912" spans="7:16">
      <c r="G5912" s="53"/>
      <c r="P5912" s="53"/>
    </row>
    <row r="5913" spans="7:16">
      <c r="G5913" s="53"/>
      <c r="P5913" s="53"/>
    </row>
    <row r="5914" spans="7:16">
      <c r="G5914" s="53"/>
      <c r="P5914" s="53"/>
    </row>
    <row r="5915" spans="7:16">
      <c r="G5915" s="53"/>
      <c r="P5915" s="53"/>
    </row>
    <row r="5916" spans="7:16">
      <c r="G5916" s="53"/>
      <c r="P5916" s="53"/>
    </row>
    <row r="5917" spans="7:16">
      <c r="G5917" s="53"/>
      <c r="P5917" s="53"/>
    </row>
    <row r="5918" spans="7:16">
      <c r="G5918" s="53"/>
      <c r="P5918" s="53"/>
    </row>
    <row r="5919" spans="7:16">
      <c r="G5919" s="53"/>
      <c r="P5919" s="53"/>
    </row>
    <row r="5920" spans="7:16">
      <c r="G5920" s="53"/>
      <c r="P5920" s="53"/>
    </row>
    <row r="5921" spans="7:16">
      <c r="G5921" s="53"/>
      <c r="P5921" s="53"/>
    </row>
    <row r="5922" spans="7:16">
      <c r="G5922" s="53"/>
      <c r="P5922" s="53"/>
    </row>
    <row r="5923" spans="7:16">
      <c r="G5923" s="53"/>
      <c r="P5923" s="53"/>
    </row>
    <row r="5924" spans="7:16">
      <c r="G5924" s="53"/>
      <c r="P5924" s="53"/>
    </row>
    <row r="5925" spans="7:16">
      <c r="G5925" s="53"/>
      <c r="P5925" s="53"/>
    </row>
    <row r="5926" spans="7:16">
      <c r="G5926" s="53"/>
      <c r="P5926" s="53"/>
    </row>
    <row r="5927" spans="7:16">
      <c r="G5927" s="53"/>
      <c r="P5927" s="53"/>
    </row>
    <row r="5928" spans="7:16">
      <c r="G5928" s="53"/>
      <c r="P5928" s="53"/>
    </row>
    <row r="5929" spans="7:16">
      <c r="G5929" s="53"/>
      <c r="P5929" s="53"/>
    </row>
    <row r="5930" spans="7:16">
      <c r="G5930" s="53"/>
      <c r="P5930" s="53"/>
    </row>
    <row r="5931" spans="7:16">
      <c r="G5931" s="53"/>
      <c r="P5931" s="53"/>
    </row>
    <row r="5932" spans="7:16">
      <c r="G5932" s="53"/>
      <c r="P5932" s="53"/>
    </row>
    <row r="5933" spans="7:16">
      <c r="G5933" s="53"/>
      <c r="P5933" s="53"/>
    </row>
    <row r="5934" spans="7:16">
      <c r="G5934" s="53"/>
      <c r="P5934" s="53"/>
    </row>
    <row r="5935" spans="7:16">
      <c r="G5935" s="53"/>
      <c r="P5935" s="53"/>
    </row>
    <row r="5936" spans="7:16">
      <c r="G5936" s="53"/>
      <c r="P5936" s="53"/>
    </row>
    <row r="5937" spans="7:16">
      <c r="G5937" s="53"/>
      <c r="P5937" s="53"/>
    </row>
    <row r="5938" spans="7:16">
      <c r="G5938" s="53"/>
      <c r="P5938" s="53"/>
    </row>
    <row r="5939" spans="7:16">
      <c r="G5939" s="53"/>
      <c r="P5939" s="53"/>
    </row>
    <row r="5940" spans="7:16">
      <c r="G5940" s="53"/>
      <c r="P5940" s="53"/>
    </row>
    <row r="5941" spans="7:16">
      <c r="G5941" s="53"/>
      <c r="P5941" s="53"/>
    </row>
    <row r="5942" spans="7:16">
      <c r="G5942" s="53"/>
      <c r="P5942" s="53"/>
    </row>
    <row r="5943" spans="7:16">
      <c r="G5943" s="53"/>
      <c r="P5943" s="53"/>
    </row>
    <row r="5944" spans="7:16">
      <c r="G5944" s="53"/>
      <c r="P5944" s="53"/>
    </row>
    <row r="5945" spans="7:16">
      <c r="G5945" s="53"/>
      <c r="P5945" s="53"/>
    </row>
    <row r="5946" spans="7:16">
      <c r="G5946" s="53"/>
      <c r="P5946" s="53"/>
    </row>
    <row r="5947" spans="7:16">
      <c r="G5947" s="53"/>
      <c r="P5947" s="53"/>
    </row>
    <row r="5948" spans="7:16">
      <c r="G5948" s="53"/>
      <c r="P5948" s="53"/>
    </row>
    <row r="5949" spans="7:16">
      <c r="G5949" s="53"/>
      <c r="P5949" s="53"/>
    </row>
    <row r="5950" spans="7:16">
      <c r="G5950" s="53"/>
      <c r="P5950" s="53"/>
    </row>
    <row r="5951" spans="7:16">
      <c r="G5951" s="53"/>
      <c r="P5951" s="53"/>
    </row>
    <row r="5952" spans="7:16">
      <c r="G5952" s="53"/>
      <c r="P5952" s="53"/>
    </row>
    <row r="5953" spans="7:16">
      <c r="G5953" s="53"/>
      <c r="P5953" s="53"/>
    </row>
    <row r="5954" spans="7:16">
      <c r="G5954" s="53"/>
      <c r="P5954" s="53"/>
    </row>
    <row r="5955" spans="7:16">
      <c r="G5955" s="53"/>
      <c r="P5955" s="53"/>
    </row>
    <row r="5956" spans="7:16">
      <c r="G5956" s="53"/>
      <c r="P5956" s="53"/>
    </row>
    <row r="5957" spans="7:16">
      <c r="G5957" s="53"/>
      <c r="P5957" s="53"/>
    </row>
    <row r="5958" spans="7:16">
      <c r="G5958" s="53"/>
      <c r="P5958" s="53"/>
    </row>
    <row r="5959" spans="7:16">
      <c r="G5959" s="53"/>
      <c r="P5959" s="53"/>
    </row>
    <row r="5960" spans="7:16">
      <c r="G5960" s="53"/>
      <c r="P5960" s="53"/>
    </row>
    <row r="5961" spans="7:16">
      <c r="G5961" s="53"/>
      <c r="P5961" s="53"/>
    </row>
    <row r="5962" spans="7:16">
      <c r="G5962" s="53"/>
      <c r="P5962" s="53"/>
    </row>
    <row r="5963" spans="7:16">
      <c r="G5963" s="53"/>
      <c r="P5963" s="53"/>
    </row>
    <row r="5964" spans="7:16">
      <c r="G5964" s="53"/>
      <c r="P5964" s="53"/>
    </row>
    <row r="5965" spans="7:16">
      <c r="G5965" s="53"/>
      <c r="P5965" s="53"/>
    </row>
    <row r="5966" spans="7:16">
      <c r="G5966" s="53"/>
      <c r="P5966" s="53"/>
    </row>
    <row r="5967" spans="7:16">
      <c r="G5967" s="53"/>
      <c r="P5967" s="53"/>
    </row>
    <row r="5968" spans="7:16">
      <c r="G5968" s="53"/>
      <c r="P5968" s="53"/>
    </row>
    <row r="5969" spans="7:16">
      <c r="G5969" s="53"/>
      <c r="P5969" s="53"/>
    </row>
    <row r="5970" spans="7:16">
      <c r="G5970" s="53"/>
      <c r="P5970" s="53"/>
    </row>
    <row r="5971" spans="7:16">
      <c r="G5971" s="53"/>
      <c r="P5971" s="53"/>
    </row>
    <row r="5972" spans="7:16">
      <c r="G5972" s="53"/>
      <c r="P5972" s="53"/>
    </row>
    <row r="5973" spans="7:16">
      <c r="G5973" s="53"/>
      <c r="P5973" s="53"/>
    </row>
    <row r="5974" spans="7:16">
      <c r="G5974" s="53"/>
      <c r="P5974" s="53"/>
    </row>
    <row r="5975" spans="7:16">
      <c r="G5975" s="53"/>
      <c r="P5975" s="53"/>
    </row>
    <row r="5976" spans="7:16">
      <c r="G5976" s="53"/>
      <c r="P5976" s="53"/>
    </row>
    <row r="5977" spans="7:16">
      <c r="G5977" s="53"/>
      <c r="P5977" s="53"/>
    </row>
    <row r="5978" spans="7:16">
      <c r="G5978" s="53"/>
      <c r="P5978" s="53"/>
    </row>
    <row r="5979" spans="7:16">
      <c r="G5979" s="53"/>
      <c r="P5979" s="53"/>
    </row>
    <row r="5980" spans="7:16">
      <c r="G5980" s="53"/>
      <c r="P5980" s="53"/>
    </row>
    <row r="5981" spans="7:16">
      <c r="G5981" s="53"/>
      <c r="P5981" s="53"/>
    </row>
    <row r="5982" spans="7:16">
      <c r="G5982" s="53"/>
      <c r="P5982" s="53"/>
    </row>
    <row r="5983" spans="7:16">
      <c r="G5983" s="53"/>
      <c r="P5983" s="53"/>
    </row>
    <row r="5984" spans="7:16">
      <c r="G5984" s="53"/>
      <c r="P5984" s="53"/>
    </row>
    <row r="5985" spans="7:16">
      <c r="G5985" s="53"/>
      <c r="P5985" s="53"/>
    </row>
    <row r="5986" spans="7:16">
      <c r="G5986" s="53"/>
      <c r="P5986" s="53"/>
    </row>
    <row r="5987" spans="7:16">
      <c r="G5987" s="53"/>
      <c r="P5987" s="53"/>
    </row>
    <row r="5988" spans="7:16">
      <c r="G5988" s="53"/>
      <c r="P5988" s="53"/>
    </row>
    <row r="5989" spans="7:16">
      <c r="G5989" s="53"/>
      <c r="P5989" s="53"/>
    </row>
    <row r="5990" spans="7:16">
      <c r="G5990" s="53"/>
      <c r="P5990" s="53"/>
    </row>
    <row r="5991" spans="7:16">
      <c r="G5991" s="53"/>
      <c r="P5991" s="53"/>
    </row>
    <row r="5992" spans="7:16">
      <c r="G5992" s="53"/>
      <c r="P5992" s="53"/>
    </row>
    <row r="5993" spans="7:16">
      <c r="G5993" s="53"/>
      <c r="P5993" s="53"/>
    </row>
    <row r="5994" spans="7:16">
      <c r="G5994" s="53"/>
      <c r="P5994" s="53"/>
    </row>
    <row r="5995" spans="7:16">
      <c r="G5995" s="53"/>
      <c r="P5995" s="53"/>
    </row>
    <row r="5996" spans="7:16">
      <c r="G5996" s="53"/>
      <c r="P5996" s="53"/>
    </row>
    <row r="5997" spans="7:16">
      <c r="G5997" s="53"/>
      <c r="P5997" s="53"/>
    </row>
    <row r="5998" spans="7:16">
      <c r="G5998" s="53"/>
      <c r="P5998" s="53"/>
    </row>
    <row r="5999" spans="7:16">
      <c r="G5999" s="53"/>
      <c r="P5999" s="53"/>
    </row>
    <row r="6000" spans="7:16">
      <c r="G6000" s="53"/>
      <c r="P6000" s="53"/>
    </row>
    <row r="6001" spans="7:16">
      <c r="G6001" s="53"/>
      <c r="P6001" s="53"/>
    </row>
    <row r="6002" spans="7:16">
      <c r="G6002" s="53"/>
      <c r="P6002" s="53"/>
    </row>
    <row r="6003" spans="7:16">
      <c r="G6003" s="53"/>
      <c r="P6003" s="53"/>
    </row>
    <row r="6004" spans="7:16">
      <c r="G6004" s="53"/>
      <c r="P6004" s="53"/>
    </row>
    <row r="6005" spans="7:16">
      <c r="G6005" s="53"/>
      <c r="P6005" s="53"/>
    </row>
    <row r="6006" spans="7:16">
      <c r="G6006" s="53"/>
      <c r="P6006" s="53"/>
    </row>
    <row r="6007" spans="7:16">
      <c r="G6007" s="53"/>
      <c r="P6007" s="53"/>
    </row>
    <row r="6008" spans="7:16">
      <c r="G6008" s="53"/>
      <c r="P6008" s="53"/>
    </row>
    <row r="6009" spans="7:16">
      <c r="G6009" s="53"/>
      <c r="P6009" s="53"/>
    </row>
    <row r="6010" spans="7:16">
      <c r="G6010" s="53"/>
      <c r="P6010" s="53"/>
    </row>
    <row r="6011" spans="7:16">
      <c r="G6011" s="53"/>
      <c r="P6011" s="53"/>
    </row>
    <row r="6012" spans="7:16">
      <c r="G6012" s="53"/>
      <c r="P6012" s="53"/>
    </row>
    <row r="6013" spans="7:16">
      <c r="G6013" s="53"/>
      <c r="P6013" s="53"/>
    </row>
    <row r="6014" spans="7:16">
      <c r="G6014" s="53"/>
      <c r="P6014" s="53"/>
    </row>
    <row r="6015" spans="7:16">
      <c r="G6015" s="53"/>
      <c r="P6015" s="53"/>
    </row>
    <row r="6016" spans="7:16">
      <c r="G6016" s="53"/>
      <c r="P6016" s="53"/>
    </row>
    <row r="6017" spans="7:16">
      <c r="G6017" s="53"/>
      <c r="P6017" s="53"/>
    </row>
    <row r="6018" spans="7:16">
      <c r="G6018" s="53"/>
      <c r="P6018" s="53"/>
    </row>
    <row r="6019" spans="7:16">
      <c r="G6019" s="53"/>
      <c r="P6019" s="53"/>
    </row>
    <row r="6020" spans="7:16">
      <c r="G6020" s="53"/>
      <c r="P6020" s="53"/>
    </row>
    <row r="6021" spans="7:16">
      <c r="G6021" s="53"/>
      <c r="P6021" s="53"/>
    </row>
    <row r="6022" spans="7:16">
      <c r="G6022" s="53"/>
      <c r="P6022" s="53"/>
    </row>
    <row r="6023" spans="7:16">
      <c r="G6023" s="53"/>
      <c r="P6023" s="53"/>
    </row>
    <row r="6024" spans="7:16">
      <c r="G6024" s="53"/>
      <c r="P6024" s="53"/>
    </row>
    <row r="6025" spans="7:16">
      <c r="G6025" s="53"/>
      <c r="P6025" s="53"/>
    </row>
    <row r="6026" spans="7:16">
      <c r="G6026" s="53"/>
      <c r="P6026" s="53"/>
    </row>
    <row r="6027" spans="7:16">
      <c r="G6027" s="53"/>
      <c r="P6027" s="53"/>
    </row>
    <row r="6028" spans="7:16">
      <c r="G6028" s="53"/>
      <c r="P6028" s="53"/>
    </row>
    <row r="6029" spans="7:16">
      <c r="G6029" s="53"/>
      <c r="P6029" s="53"/>
    </row>
    <row r="6030" spans="7:16">
      <c r="G6030" s="53"/>
      <c r="P6030" s="53"/>
    </row>
    <row r="6031" spans="7:16">
      <c r="G6031" s="53"/>
      <c r="P6031" s="53"/>
    </row>
    <row r="6032" spans="7:16">
      <c r="G6032" s="53"/>
      <c r="P6032" s="53"/>
    </row>
    <row r="6033" spans="7:16">
      <c r="G6033" s="53"/>
      <c r="P6033" s="53"/>
    </row>
    <row r="6034" spans="7:16">
      <c r="G6034" s="53"/>
      <c r="P6034" s="53"/>
    </row>
    <row r="6035" spans="7:16">
      <c r="G6035" s="53"/>
      <c r="P6035" s="53"/>
    </row>
    <row r="6036" spans="7:16">
      <c r="G6036" s="53"/>
      <c r="P6036" s="53"/>
    </row>
    <row r="6037" spans="7:16">
      <c r="G6037" s="53"/>
      <c r="P6037" s="53"/>
    </row>
    <row r="6038" spans="7:16">
      <c r="G6038" s="53"/>
      <c r="P6038" s="53"/>
    </row>
    <row r="6039" spans="7:16">
      <c r="G6039" s="53"/>
      <c r="P6039" s="53"/>
    </row>
    <row r="6040" spans="7:16">
      <c r="G6040" s="53"/>
      <c r="P6040" s="53"/>
    </row>
    <row r="6041" spans="7:16">
      <c r="G6041" s="53"/>
      <c r="P6041" s="53"/>
    </row>
    <row r="6042" spans="7:16">
      <c r="G6042" s="53"/>
      <c r="P6042" s="53"/>
    </row>
    <row r="6043" spans="7:16">
      <c r="G6043" s="53"/>
      <c r="P6043" s="53"/>
    </row>
    <row r="6044" spans="7:16">
      <c r="G6044" s="53"/>
      <c r="P6044" s="53"/>
    </row>
    <row r="6045" spans="7:16">
      <c r="G6045" s="53"/>
      <c r="P6045" s="53"/>
    </row>
    <row r="6046" spans="7:16">
      <c r="G6046" s="53"/>
      <c r="P6046" s="53"/>
    </row>
    <row r="6047" spans="7:16">
      <c r="G6047" s="53"/>
      <c r="P6047" s="53"/>
    </row>
    <row r="6048" spans="7:16">
      <c r="G6048" s="53"/>
      <c r="P6048" s="53"/>
    </row>
    <row r="6049" spans="7:16">
      <c r="G6049" s="53"/>
      <c r="P6049" s="53"/>
    </row>
    <row r="6050" spans="7:16">
      <c r="G6050" s="53"/>
      <c r="P6050" s="53"/>
    </row>
    <row r="6051" spans="7:16">
      <c r="G6051" s="53"/>
      <c r="P6051" s="53"/>
    </row>
    <row r="6052" spans="7:16">
      <c r="G6052" s="53"/>
      <c r="P6052" s="53"/>
    </row>
    <row r="6053" spans="7:16">
      <c r="G6053" s="53"/>
      <c r="P6053" s="53"/>
    </row>
    <row r="6054" spans="7:16">
      <c r="G6054" s="53"/>
      <c r="P6054" s="53"/>
    </row>
    <row r="6055" spans="7:16">
      <c r="G6055" s="53"/>
      <c r="P6055" s="53"/>
    </row>
    <row r="6056" spans="7:16">
      <c r="G6056" s="53"/>
      <c r="P6056" s="53"/>
    </row>
    <row r="6057" spans="7:16">
      <c r="G6057" s="53"/>
      <c r="P6057" s="53"/>
    </row>
    <row r="6058" spans="7:16">
      <c r="G6058" s="53"/>
      <c r="P6058" s="53"/>
    </row>
    <row r="6059" spans="7:16">
      <c r="G6059" s="53"/>
      <c r="P6059" s="53"/>
    </row>
    <row r="6060" spans="7:16">
      <c r="G6060" s="53"/>
      <c r="P6060" s="53"/>
    </row>
    <row r="6061" spans="7:16">
      <c r="G6061" s="53"/>
      <c r="P6061" s="53"/>
    </row>
    <row r="6062" spans="7:16">
      <c r="G6062" s="53"/>
      <c r="P6062" s="53"/>
    </row>
    <row r="6063" spans="7:16">
      <c r="G6063" s="53"/>
      <c r="P6063" s="53"/>
    </row>
    <row r="6064" spans="7:16">
      <c r="G6064" s="53"/>
      <c r="P6064" s="53"/>
    </row>
    <row r="6065" spans="7:16">
      <c r="G6065" s="53"/>
      <c r="P6065" s="53"/>
    </row>
    <row r="6066" spans="7:16">
      <c r="G6066" s="53"/>
      <c r="P6066" s="53"/>
    </row>
    <row r="6067" spans="7:16">
      <c r="G6067" s="53"/>
      <c r="P6067" s="53"/>
    </row>
    <row r="6068" spans="7:16">
      <c r="G6068" s="53"/>
      <c r="P6068" s="53"/>
    </row>
    <row r="6069" spans="7:16">
      <c r="G6069" s="53"/>
      <c r="P6069" s="53"/>
    </row>
    <row r="6070" spans="7:16">
      <c r="G6070" s="53"/>
      <c r="P6070" s="53"/>
    </row>
    <row r="6071" spans="7:16">
      <c r="G6071" s="53"/>
      <c r="P6071" s="53"/>
    </row>
    <row r="6072" spans="7:16">
      <c r="G6072" s="53"/>
      <c r="P6072" s="53"/>
    </row>
    <row r="6073" spans="7:16">
      <c r="G6073" s="53"/>
      <c r="P6073" s="53"/>
    </row>
    <row r="6074" spans="7:16">
      <c r="G6074" s="53"/>
      <c r="P6074" s="53"/>
    </row>
    <row r="6075" spans="7:16">
      <c r="G6075" s="53"/>
      <c r="P6075" s="53"/>
    </row>
    <row r="6076" spans="7:16">
      <c r="G6076" s="53"/>
      <c r="P6076" s="53"/>
    </row>
    <row r="6077" spans="7:16">
      <c r="G6077" s="53"/>
      <c r="P6077" s="53"/>
    </row>
    <row r="6078" spans="7:16">
      <c r="G6078" s="53"/>
      <c r="P6078" s="53"/>
    </row>
    <row r="6079" spans="7:16">
      <c r="G6079" s="53"/>
      <c r="P6079" s="53"/>
    </row>
    <row r="6080" spans="7:16">
      <c r="G6080" s="53"/>
      <c r="P6080" s="53"/>
    </row>
    <row r="6081" spans="7:16">
      <c r="G6081" s="53"/>
      <c r="P6081" s="53"/>
    </row>
    <row r="6082" spans="7:16">
      <c r="G6082" s="53"/>
      <c r="P6082" s="53"/>
    </row>
    <row r="6083" spans="7:16">
      <c r="G6083" s="53"/>
      <c r="P6083" s="53"/>
    </row>
    <row r="6084" spans="7:16">
      <c r="G6084" s="53"/>
      <c r="P6084" s="53"/>
    </row>
    <row r="6085" spans="7:16">
      <c r="G6085" s="53"/>
      <c r="P6085" s="53"/>
    </row>
    <row r="6086" spans="7:16">
      <c r="G6086" s="53"/>
      <c r="P6086" s="53"/>
    </row>
    <row r="6087" spans="7:16">
      <c r="G6087" s="53"/>
      <c r="P6087" s="53"/>
    </row>
    <row r="6088" spans="7:16">
      <c r="G6088" s="53"/>
      <c r="P6088" s="53"/>
    </row>
    <row r="6089" spans="7:16">
      <c r="G6089" s="53"/>
      <c r="P6089" s="53"/>
    </row>
    <row r="6090" spans="7:16">
      <c r="G6090" s="53"/>
      <c r="P6090" s="53"/>
    </row>
    <row r="6091" spans="7:16">
      <c r="G6091" s="53"/>
      <c r="P6091" s="53"/>
    </row>
    <row r="6092" spans="7:16">
      <c r="G6092" s="53"/>
      <c r="P6092" s="53"/>
    </row>
    <row r="6093" spans="7:16">
      <c r="G6093" s="53"/>
      <c r="P6093" s="53"/>
    </row>
    <row r="6094" spans="7:16">
      <c r="G6094" s="53"/>
      <c r="P6094" s="53"/>
    </row>
    <row r="6095" spans="7:16">
      <c r="G6095" s="53"/>
      <c r="P6095" s="53"/>
    </row>
    <row r="6096" spans="7:16">
      <c r="G6096" s="53"/>
      <c r="P6096" s="53"/>
    </row>
    <row r="6097" spans="7:16">
      <c r="G6097" s="53"/>
      <c r="P6097" s="53"/>
    </row>
    <row r="6098" spans="7:16">
      <c r="G6098" s="53"/>
      <c r="P6098" s="53"/>
    </row>
    <row r="6099" spans="7:16">
      <c r="G6099" s="53"/>
      <c r="P6099" s="53"/>
    </row>
    <row r="6100" spans="7:16">
      <c r="G6100" s="53"/>
      <c r="P6100" s="53"/>
    </row>
    <row r="6101" spans="7:16">
      <c r="G6101" s="53"/>
      <c r="P6101" s="53"/>
    </row>
    <row r="6102" spans="7:16">
      <c r="G6102" s="53"/>
      <c r="P6102" s="53"/>
    </row>
    <row r="6103" spans="7:16">
      <c r="G6103" s="53"/>
      <c r="P6103" s="53"/>
    </row>
    <row r="6104" spans="7:16">
      <c r="G6104" s="53"/>
      <c r="P6104" s="53"/>
    </row>
    <row r="6105" spans="7:16">
      <c r="G6105" s="53"/>
      <c r="P6105" s="53"/>
    </row>
    <row r="6106" spans="7:16">
      <c r="G6106" s="53"/>
      <c r="P6106" s="53"/>
    </row>
    <row r="6107" spans="7:16">
      <c r="G6107" s="53"/>
      <c r="P6107" s="53"/>
    </row>
    <row r="6108" spans="7:16">
      <c r="G6108" s="53"/>
      <c r="P6108" s="53"/>
    </row>
    <row r="6109" spans="7:16">
      <c r="G6109" s="53"/>
      <c r="P6109" s="53"/>
    </row>
    <row r="6110" spans="7:16">
      <c r="G6110" s="53"/>
      <c r="P6110" s="53"/>
    </row>
    <row r="6111" spans="7:16">
      <c r="G6111" s="53"/>
      <c r="P6111" s="53"/>
    </row>
    <row r="6112" spans="7:16">
      <c r="G6112" s="53"/>
      <c r="P6112" s="53"/>
    </row>
    <row r="6113" spans="7:16">
      <c r="G6113" s="53"/>
      <c r="P6113" s="53"/>
    </row>
    <row r="6114" spans="7:16">
      <c r="G6114" s="53"/>
      <c r="P6114" s="53"/>
    </row>
    <row r="6115" spans="7:16">
      <c r="G6115" s="53"/>
      <c r="P6115" s="53"/>
    </row>
    <row r="6116" spans="7:16">
      <c r="G6116" s="53"/>
      <c r="P6116" s="53"/>
    </row>
    <row r="6117" spans="7:16">
      <c r="G6117" s="53"/>
      <c r="P6117" s="53"/>
    </row>
    <row r="6118" spans="7:16">
      <c r="G6118" s="53"/>
      <c r="P6118" s="53"/>
    </row>
    <row r="6119" spans="7:16">
      <c r="G6119" s="53"/>
      <c r="P6119" s="53"/>
    </row>
    <row r="6120" spans="7:16">
      <c r="G6120" s="53"/>
      <c r="P6120" s="53"/>
    </row>
    <row r="6121" spans="7:16">
      <c r="G6121" s="53"/>
      <c r="P6121" s="53"/>
    </row>
    <row r="6122" spans="7:16">
      <c r="G6122" s="53"/>
      <c r="P6122" s="53"/>
    </row>
    <row r="6123" spans="7:16">
      <c r="G6123" s="53"/>
      <c r="P6123" s="53"/>
    </row>
    <row r="6124" spans="7:16">
      <c r="G6124" s="53"/>
      <c r="P6124" s="53"/>
    </row>
    <row r="6125" spans="7:16">
      <c r="G6125" s="53"/>
      <c r="P6125" s="53"/>
    </row>
    <row r="6126" spans="7:16">
      <c r="G6126" s="53"/>
      <c r="P6126" s="53"/>
    </row>
    <row r="6127" spans="7:16">
      <c r="G6127" s="53"/>
      <c r="P6127" s="53"/>
    </row>
    <row r="6128" spans="7:16">
      <c r="G6128" s="53"/>
      <c r="P6128" s="53"/>
    </row>
    <row r="6129" spans="7:16">
      <c r="G6129" s="53"/>
      <c r="P6129" s="53"/>
    </row>
    <row r="6130" spans="7:16">
      <c r="G6130" s="53"/>
      <c r="P6130" s="53"/>
    </row>
    <row r="6131" spans="7:16">
      <c r="G6131" s="53"/>
      <c r="P6131" s="53"/>
    </row>
    <row r="6132" spans="7:16">
      <c r="G6132" s="53"/>
      <c r="P6132" s="53"/>
    </row>
    <row r="6133" spans="7:16">
      <c r="G6133" s="53"/>
      <c r="P6133" s="53"/>
    </row>
    <row r="6134" spans="7:16">
      <c r="G6134" s="53"/>
      <c r="P6134" s="53"/>
    </row>
    <row r="6135" spans="7:16">
      <c r="G6135" s="53"/>
      <c r="P6135" s="53"/>
    </row>
    <row r="6136" spans="7:16">
      <c r="G6136" s="53"/>
      <c r="P6136" s="53"/>
    </row>
    <row r="6137" spans="7:16">
      <c r="G6137" s="53"/>
      <c r="P6137" s="53"/>
    </row>
    <row r="6138" spans="7:16">
      <c r="G6138" s="53"/>
      <c r="P6138" s="53"/>
    </row>
    <row r="6139" spans="7:16">
      <c r="G6139" s="53"/>
      <c r="P6139" s="53"/>
    </row>
    <row r="6140" spans="7:16">
      <c r="G6140" s="53"/>
      <c r="P6140" s="53"/>
    </row>
    <row r="6141" spans="7:16">
      <c r="G6141" s="53"/>
      <c r="P6141" s="53"/>
    </row>
    <row r="6142" spans="7:16">
      <c r="G6142" s="53"/>
      <c r="P6142" s="53"/>
    </row>
    <row r="6143" spans="7:16">
      <c r="G6143" s="53"/>
      <c r="P6143" s="53"/>
    </row>
    <row r="6144" spans="7:16">
      <c r="G6144" s="53"/>
      <c r="P6144" s="53"/>
    </row>
    <row r="6145" spans="7:16">
      <c r="G6145" s="53"/>
      <c r="P6145" s="53"/>
    </row>
    <row r="6146" spans="7:16">
      <c r="G6146" s="53"/>
      <c r="P6146" s="53"/>
    </row>
    <row r="6147" spans="7:16">
      <c r="G6147" s="53"/>
      <c r="P6147" s="53"/>
    </row>
    <row r="6148" spans="7:16">
      <c r="G6148" s="53"/>
      <c r="P6148" s="53"/>
    </row>
    <row r="6149" spans="7:16">
      <c r="G6149" s="53"/>
      <c r="P6149" s="53"/>
    </row>
    <row r="6150" spans="7:16">
      <c r="G6150" s="53"/>
      <c r="P6150" s="53"/>
    </row>
    <row r="6151" spans="7:16">
      <c r="G6151" s="53"/>
      <c r="P6151" s="53"/>
    </row>
    <row r="6152" spans="7:16">
      <c r="G6152" s="53"/>
      <c r="P6152" s="53"/>
    </row>
    <row r="6153" spans="7:16">
      <c r="G6153" s="53"/>
      <c r="P6153" s="53"/>
    </row>
    <row r="6154" spans="7:16">
      <c r="G6154" s="53"/>
      <c r="P6154" s="53"/>
    </row>
    <row r="6155" spans="7:16">
      <c r="G6155" s="53"/>
      <c r="P6155" s="53"/>
    </row>
    <row r="6156" spans="7:16">
      <c r="G6156" s="53"/>
      <c r="P6156" s="53"/>
    </row>
    <row r="6157" spans="7:16">
      <c r="G6157" s="53"/>
      <c r="P6157" s="53"/>
    </row>
    <row r="6158" spans="7:16">
      <c r="G6158" s="53"/>
      <c r="P6158" s="53"/>
    </row>
    <row r="6159" spans="7:16">
      <c r="G6159" s="53"/>
      <c r="P6159" s="53"/>
    </row>
    <row r="6160" spans="7:16">
      <c r="G6160" s="53"/>
      <c r="P6160" s="53"/>
    </row>
    <row r="6161" spans="7:16">
      <c r="G6161" s="53"/>
      <c r="P6161" s="53"/>
    </row>
    <row r="6162" spans="7:16">
      <c r="G6162" s="53"/>
      <c r="P6162" s="53"/>
    </row>
    <row r="6163" spans="7:16">
      <c r="G6163" s="53"/>
      <c r="P6163" s="53"/>
    </row>
    <row r="6164" spans="7:16">
      <c r="G6164" s="53"/>
      <c r="P6164" s="53"/>
    </row>
    <row r="6165" spans="7:16">
      <c r="G6165" s="53"/>
      <c r="P6165" s="53"/>
    </row>
    <row r="6166" spans="7:16">
      <c r="G6166" s="53"/>
      <c r="P6166" s="53"/>
    </row>
    <row r="6167" spans="7:16">
      <c r="G6167" s="53"/>
      <c r="P6167" s="53"/>
    </row>
    <row r="6168" spans="7:16">
      <c r="G6168" s="53"/>
      <c r="P6168" s="53"/>
    </row>
    <row r="6169" spans="7:16">
      <c r="G6169" s="53"/>
      <c r="P6169" s="53"/>
    </row>
    <row r="6170" spans="7:16">
      <c r="G6170" s="53"/>
      <c r="P6170" s="53"/>
    </row>
    <row r="6171" spans="7:16">
      <c r="G6171" s="53"/>
      <c r="P6171" s="53"/>
    </row>
    <row r="6172" spans="7:16">
      <c r="G6172" s="53"/>
      <c r="P6172" s="53"/>
    </row>
    <row r="6173" spans="7:16">
      <c r="G6173" s="53"/>
      <c r="P6173" s="53"/>
    </row>
    <row r="6174" spans="7:16">
      <c r="G6174" s="53"/>
      <c r="P6174" s="53"/>
    </row>
    <row r="6175" spans="7:16">
      <c r="G6175" s="53"/>
      <c r="P6175" s="53"/>
    </row>
    <row r="6176" spans="7:16">
      <c r="G6176" s="53"/>
      <c r="P6176" s="53"/>
    </row>
    <row r="6177" spans="7:16">
      <c r="G6177" s="53"/>
      <c r="P6177" s="53"/>
    </row>
    <row r="6178" spans="7:16">
      <c r="G6178" s="53"/>
      <c r="P6178" s="53"/>
    </row>
    <row r="6179" spans="7:16">
      <c r="G6179" s="53"/>
      <c r="P6179" s="53"/>
    </row>
    <row r="6180" spans="7:16">
      <c r="G6180" s="53"/>
      <c r="P6180" s="53"/>
    </row>
    <row r="6181" spans="7:16">
      <c r="G6181" s="53"/>
      <c r="P6181" s="53"/>
    </row>
    <row r="6182" spans="7:16">
      <c r="G6182" s="53"/>
      <c r="P6182" s="53"/>
    </row>
    <row r="6183" spans="7:16">
      <c r="G6183" s="53"/>
      <c r="P6183" s="53"/>
    </row>
    <row r="6184" spans="7:16">
      <c r="G6184" s="53"/>
      <c r="P6184" s="53"/>
    </row>
    <row r="6185" spans="7:16">
      <c r="G6185" s="53"/>
      <c r="P6185" s="53"/>
    </row>
    <row r="6186" spans="7:16">
      <c r="G6186" s="53"/>
      <c r="P6186" s="53"/>
    </row>
    <row r="6187" spans="7:16">
      <c r="G6187" s="53"/>
      <c r="P6187" s="53"/>
    </row>
    <row r="6188" spans="7:16">
      <c r="G6188" s="53"/>
      <c r="P6188" s="53"/>
    </row>
    <row r="6189" spans="7:16">
      <c r="G6189" s="53"/>
      <c r="P6189" s="53"/>
    </row>
    <row r="6190" spans="7:16">
      <c r="G6190" s="53"/>
      <c r="P6190" s="53"/>
    </row>
    <row r="6191" spans="7:16">
      <c r="G6191" s="53"/>
      <c r="P6191" s="53"/>
    </row>
    <row r="6192" spans="7:16">
      <c r="G6192" s="53"/>
      <c r="P6192" s="53"/>
    </row>
    <row r="6193" spans="7:16">
      <c r="G6193" s="53"/>
      <c r="P6193" s="53"/>
    </row>
    <row r="6194" spans="7:16">
      <c r="G6194" s="53"/>
      <c r="P6194" s="53"/>
    </row>
    <row r="6195" spans="7:16">
      <c r="G6195" s="53"/>
      <c r="P6195" s="53"/>
    </row>
    <row r="6196" spans="7:16">
      <c r="G6196" s="53"/>
      <c r="P6196" s="53"/>
    </row>
    <row r="6197" spans="7:16">
      <c r="G6197" s="53"/>
      <c r="P6197" s="53"/>
    </row>
    <row r="6198" spans="7:16">
      <c r="G6198" s="53"/>
      <c r="P6198" s="53"/>
    </row>
    <row r="6199" spans="7:16">
      <c r="G6199" s="53"/>
      <c r="P6199" s="53"/>
    </row>
    <row r="6200" spans="7:16">
      <c r="G6200" s="53"/>
      <c r="P6200" s="53"/>
    </row>
    <row r="6201" spans="7:16">
      <c r="G6201" s="53"/>
      <c r="P6201" s="53"/>
    </row>
    <row r="6202" spans="7:16">
      <c r="G6202" s="53"/>
      <c r="P6202" s="53"/>
    </row>
    <row r="6203" spans="7:16">
      <c r="G6203" s="53"/>
      <c r="P6203" s="53"/>
    </row>
    <row r="6204" spans="7:16">
      <c r="G6204" s="53"/>
      <c r="P6204" s="53"/>
    </row>
    <row r="6205" spans="7:16">
      <c r="G6205" s="53"/>
      <c r="P6205" s="53"/>
    </row>
    <row r="6206" spans="7:16">
      <c r="G6206" s="53"/>
      <c r="P6206" s="53"/>
    </row>
    <row r="6207" spans="7:16">
      <c r="G6207" s="53"/>
      <c r="P6207" s="53"/>
    </row>
    <row r="6208" spans="7:16">
      <c r="G6208" s="53"/>
      <c r="P6208" s="53"/>
    </row>
    <row r="6209" spans="7:16">
      <c r="G6209" s="53"/>
      <c r="P6209" s="53"/>
    </row>
    <row r="6210" spans="7:16">
      <c r="G6210" s="53"/>
      <c r="P6210" s="53"/>
    </row>
    <row r="6211" spans="7:16">
      <c r="G6211" s="53"/>
      <c r="P6211" s="53"/>
    </row>
    <row r="6212" spans="7:16">
      <c r="G6212" s="53"/>
      <c r="P6212" s="53"/>
    </row>
    <row r="6213" spans="7:16">
      <c r="G6213" s="53"/>
      <c r="P6213" s="53"/>
    </row>
    <row r="6214" spans="7:16">
      <c r="G6214" s="53"/>
      <c r="P6214" s="53"/>
    </row>
    <row r="6215" spans="7:16">
      <c r="G6215" s="53"/>
      <c r="P6215" s="53"/>
    </row>
    <row r="6216" spans="7:16">
      <c r="G6216" s="53"/>
      <c r="P6216" s="53"/>
    </row>
    <row r="6217" spans="7:16">
      <c r="G6217" s="53"/>
      <c r="P6217" s="53"/>
    </row>
    <row r="6218" spans="7:16">
      <c r="G6218" s="53"/>
      <c r="P6218" s="53"/>
    </row>
    <row r="6219" spans="7:16">
      <c r="G6219" s="53"/>
      <c r="P6219" s="53"/>
    </row>
    <row r="6220" spans="7:16">
      <c r="G6220" s="53"/>
      <c r="P6220" s="53"/>
    </row>
    <row r="6221" spans="7:16">
      <c r="G6221" s="53"/>
      <c r="P6221" s="53"/>
    </row>
    <row r="6222" spans="7:16">
      <c r="G6222" s="53"/>
      <c r="P6222" s="53"/>
    </row>
    <row r="6223" spans="7:16">
      <c r="G6223" s="53"/>
      <c r="P6223" s="53"/>
    </row>
    <row r="6224" spans="7:16">
      <c r="G6224" s="53"/>
      <c r="P6224" s="53"/>
    </row>
    <row r="6225" spans="7:16">
      <c r="G6225" s="53"/>
      <c r="P6225" s="53"/>
    </row>
    <row r="6226" spans="7:16">
      <c r="G6226" s="53"/>
      <c r="P6226" s="53"/>
    </row>
    <row r="6227" spans="7:16">
      <c r="G6227" s="53"/>
      <c r="P6227" s="53"/>
    </row>
    <row r="6228" spans="7:16">
      <c r="G6228" s="53"/>
      <c r="P6228" s="53"/>
    </row>
    <row r="6229" spans="7:16">
      <c r="G6229" s="53"/>
      <c r="P6229" s="53"/>
    </row>
    <row r="6230" spans="7:16">
      <c r="G6230" s="53"/>
      <c r="P6230" s="53"/>
    </row>
    <row r="6231" spans="7:16">
      <c r="G6231" s="53"/>
      <c r="P6231" s="53"/>
    </row>
    <row r="6232" spans="7:16">
      <c r="G6232" s="53"/>
      <c r="P6232" s="53"/>
    </row>
    <row r="6233" spans="7:16">
      <c r="G6233" s="53"/>
      <c r="P6233" s="53"/>
    </row>
    <row r="6234" spans="7:16">
      <c r="G6234" s="53"/>
      <c r="P6234" s="53"/>
    </row>
    <row r="6235" spans="7:16">
      <c r="G6235" s="53"/>
      <c r="P6235" s="53"/>
    </row>
    <row r="6236" spans="7:16">
      <c r="G6236" s="53"/>
      <c r="P6236" s="53"/>
    </row>
    <row r="6237" spans="7:16">
      <c r="G6237" s="53"/>
      <c r="P6237" s="53"/>
    </row>
    <row r="6238" spans="7:16">
      <c r="G6238" s="53"/>
      <c r="P6238" s="53"/>
    </row>
    <row r="6239" spans="7:16">
      <c r="G6239" s="53"/>
      <c r="P6239" s="53"/>
    </row>
    <row r="6240" spans="7:16">
      <c r="G6240" s="53"/>
      <c r="P6240" s="53"/>
    </row>
    <row r="6241" spans="7:16">
      <c r="G6241" s="53"/>
      <c r="P6241" s="53"/>
    </row>
    <row r="6242" spans="7:16">
      <c r="G6242" s="53"/>
      <c r="P6242" s="53"/>
    </row>
    <row r="6243" spans="7:16">
      <c r="G6243" s="53"/>
      <c r="P6243" s="53"/>
    </row>
    <row r="6244" spans="7:16">
      <c r="G6244" s="53"/>
      <c r="P6244" s="53"/>
    </row>
    <row r="6245" spans="7:16">
      <c r="G6245" s="53"/>
      <c r="P6245" s="53"/>
    </row>
    <row r="6246" spans="7:16">
      <c r="G6246" s="53"/>
      <c r="P6246" s="53"/>
    </row>
    <row r="6247" spans="7:16">
      <c r="G6247" s="53"/>
      <c r="P6247" s="53"/>
    </row>
    <row r="6248" spans="7:16">
      <c r="G6248" s="53"/>
      <c r="P6248" s="53"/>
    </row>
    <row r="6249" spans="7:16">
      <c r="G6249" s="53"/>
      <c r="P6249" s="53"/>
    </row>
    <row r="6250" spans="7:16">
      <c r="G6250" s="53"/>
      <c r="P6250" s="53"/>
    </row>
    <row r="6251" spans="7:16">
      <c r="G6251" s="53"/>
      <c r="P6251" s="53"/>
    </row>
    <row r="6252" spans="7:16">
      <c r="G6252" s="53"/>
      <c r="P6252" s="53"/>
    </row>
    <row r="6253" spans="7:16">
      <c r="G6253" s="53"/>
      <c r="P6253" s="53"/>
    </row>
    <row r="6254" spans="7:16">
      <c r="G6254" s="53"/>
      <c r="P6254" s="53"/>
    </row>
    <row r="6255" spans="7:16">
      <c r="G6255" s="53"/>
      <c r="P6255" s="53"/>
    </row>
    <row r="6256" spans="7:16">
      <c r="G6256" s="53"/>
      <c r="P6256" s="53"/>
    </row>
    <row r="6257" spans="7:16">
      <c r="G6257" s="53"/>
      <c r="P6257" s="53"/>
    </row>
    <row r="6258" spans="7:16">
      <c r="G6258" s="53"/>
      <c r="P6258" s="53"/>
    </row>
    <row r="6259" spans="7:16">
      <c r="G6259" s="53"/>
      <c r="P6259" s="53"/>
    </row>
    <row r="6260" spans="7:16">
      <c r="G6260" s="53"/>
      <c r="P6260" s="53"/>
    </row>
    <row r="6261" spans="7:16">
      <c r="G6261" s="53"/>
      <c r="P6261" s="53"/>
    </row>
    <row r="6262" spans="7:16">
      <c r="G6262" s="53"/>
      <c r="P6262" s="53"/>
    </row>
    <row r="6263" spans="7:16">
      <c r="G6263" s="53"/>
      <c r="P6263" s="53"/>
    </row>
    <row r="6264" spans="7:16">
      <c r="G6264" s="53"/>
      <c r="P6264" s="53"/>
    </row>
    <row r="6265" spans="7:16">
      <c r="G6265" s="53"/>
      <c r="P6265" s="53"/>
    </row>
    <row r="6266" spans="7:16">
      <c r="G6266" s="53"/>
      <c r="P6266" s="53"/>
    </row>
    <row r="6267" spans="7:16">
      <c r="G6267" s="53"/>
      <c r="P6267" s="53"/>
    </row>
    <row r="6268" spans="7:16">
      <c r="G6268" s="53"/>
      <c r="P6268" s="53"/>
    </row>
    <row r="6269" spans="7:16">
      <c r="G6269" s="53"/>
      <c r="P6269" s="53"/>
    </row>
    <row r="6270" spans="7:16">
      <c r="G6270" s="53"/>
      <c r="P6270" s="53"/>
    </row>
    <row r="6271" spans="7:16">
      <c r="G6271" s="53"/>
      <c r="P6271" s="53"/>
    </row>
    <row r="6272" spans="7:16">
      <c r="G6272" s="53"/>
      <c r="P6272" s="53"/>
    </row>
    <row r="6273" spans="7:16">
      <c r="G6273" s="53"/>
      <c r="P6273" s="53"/>
    </row>
    <row r="6274" spans="7:16">
      <c r="G6274" s="53"/>
      <c r="P6274" s="53"/>
    </row>
    <row r="6275" spans="7:16">
      <c r="G6275" s="53"/>
      <c r="P6275" s="53"/>
    </row>
    <row r="6276" spans="7:16">
      <c r="G6276" s="53"/>
      <c r="P6276" s="53"/>
    </row>
    <row r="6277" spans="7:16">
      <c r="G6277" s="53"/>
      <c r="P6277" s="53"/>
    </row>
    <row r="6278" spans="7:16">
      <c r="G6278" s="53"/>
      <c r="P6278" s="53"/>
    </row>
    <row r="6279" spans="7:16">
      <c r="G6279" s="53"/>
      <c r="P6279" s="53"/>
    </row>
    <row r="6280" spans="7:16">
      <c r="G6280" s="53"/>
      <c r="P6280" s="53"/>
    </row>
    <row r="6281" spans="7:16">
      <c r="G6281" s="53"/>
      <c r="P6281" s="53"/>
    </row>
    <row r="6282" spans="7:16">
      <c r="G6282" s="53"/>
      <c r="P6282" s="53"/>
    </row>
    <row r="6283" spans="7:16">
      <c r="G6283" s="53"/>
      <c r="P6283" s="53"/>
    </row>
    <row r="6284" spans="7:16">
      <c r="G6284" s="53"/>
      <c r="P6284" s="53"/>
    </row>
    <row r="6285" spans="7:16">
      <c r="G6285" s="53"/>
      <c r="P6285" s="53"/>
    </row>
    <row r="6286" spans="7:16">
      <c r="G6286" s="53"/>
      <c r="P6286" s="53"/>
    </row>
    <row r="6287" spans="7:16">
      <c r="G6287" s="53"/>
      <c r="P6287" s="53"/>
    </row>
    <row r="6288" spans="7:16">
      <c r="G6288" s="53"/>
      <c r="P6288" s="53"/>
    </row>
    <row r="6289" spans="7:16">
      <c r="G6289" s="53"/>
      <c r="P6289" s="53"/>
    </row>
    <row r="6290" spans="7:16">
      <c r="G6290" s="53"/>
      <c r="P6290" s="53"/>
    </row>
    <row r="6291" spans="7:16">
      <c r="G6291" s="53"/>
      <c r="P6291" s="53"/>
    </row>
    <row r="6292" spans="7:16">
      <c r="G6292" s="53"/>
      <c r="P6292" s="53"/>
    </row>
    <row r="6293" spans="7:16">
      <c r="G6293" s="53"/>
      <c r="P6293" s="53"/>
    </row>
    <row r="6294" spans="7:16">
      <c r="G6294" s="53"/>
      <c r="P6294" s="53"/>
    </row>
    <row r="6295" spans="7:16">
      <c r="G6295" s="53"/>
      <c r="P6295" s="53"/>
    </row>
    <row r="6296" spans="7:16">
      <c r="G6296" s="53"/>
      <c r="P6296" s="53"/>
    </row>
    <row r="6297" spans="7:16">
      <c r="G6297" s="53"/>
      <c r="P6297" s="53"/>
    </row>
    <row r="6298" spans="7:16">
      <c r="G6298" s="53"/>
      <c r="P6298" s="53"/>
    </row>
    <row r="6299" spans="7:16">
      <c r="G6299" s="53"/>
      <c r="P6299" s="53"/>
    </row>
    <row r="6300" spans="7:16">
      <c r="G6300" s="53"/>
      <c r="P6300" s="53"/>
    </row>
    <row r="6301" spans="7:16">
      <c r="G6301" s="53"/>
      <c r="P6301" s="53"/>
    </row>
    <row r="6302" spans="7:16">
      <c r="G6302" s="53"/>
      <c r="P6302" s="53"/>
    </row>
    <row r="6303" spans="7:16">
      <c r="G6303" s="53"/>
      <c r="P6303" s="53"/>
    </row>
    <row r="6304" spans="7:16">
      <c r="G6304" s="53"/>
      <c r="P6304" s="53"/>
    </row>
    <row r="6305" spans="7:16">
      <c r="G6305" s="53"/>
      <c r="P6305" s="53"/>
    </row>
    <row r="6306" spans="7:16">
      <c r="G6306" s="53"/>
      <c r="P6306" s="53"/>
    </row>
    <row r="6307" spans="7:16">
      <c r="G6307" s="53"/>
      <c r="P6307" s="53"/>
    </row>
    <row r="6308" spans="7:16">
      <c r="G6308" s="53"/>
      <c r="P6308" s="53"/>
    </row>
    <row r="6309" spans="7:16">
      <c r="G6309" s="53"/>
      <c r="P6309" s="53"/>
    </row>
    <row r="6310" spans="7:16">
      <c r="G6310" s="53"/>
      <c r="P6310" s="53"/>
    </row>
    <row r="6311" spans="7:16">
      <c r="G6311" s="53"/>
      <c r="P6311" s="53"/>
    </row>
    <row r="6312" spans="7:16">
      <c r="G6312" s="53"/>
      <c r="P6312" s="53"/>
    </row>
    <row r="6313" spans="7:16">
      <c r="G6313" s="53"/>
      <c r="P6313" s="53"/>
    </row>
    <row r="6314" spans="7:16">
      <c r="G6314" s="53"/>
      <c r="P6314" s="53"/>
    </row>
    <row r="6315" spans="7:16">
      <c r="G6315" s="53"/>
      <c r="P6315" s="53"/>
    </row>
    <row r="6316" spans="7:16">
      <c r="G6316" s="53"/>
      <c r="P6316" s="53"/>
    </row>
    <row r="6317" spans="7:16">
      <c r="G6317" s="53"/>
      <c r="P6317" s="53"/>
    </row>
    <row r="6318" spans="7:16">
      <c r="G6318" s="53"/>
      <c r="P6318" s="53"/>
    </row>
    <row r="6319" spans="7:16">
      <c r="G6319" s="53"/>
      <c r="P6319" s="53"/>
    </row>
    <row r="6320" spans="7:16">
      <c r="G6320" s="53"/>
      <c r="P6320" s="53"/>
    </row>
    <row r="6321" spans="7:16">
      <c r="G6321" s="53"/>
      <c r="P6321" s="53"/>
    </row>
    <row r="6322" spans="7:16">
      <c r="G6322" s="53"/>
      <c r="P6322" s="53"/>
    </row>
    <row r="6323" spans="7:16">
      <c r="G6323" s="53"/>
      <c r="P6323" s="53"/>
    </row>
    <row r="6324" spans="7:16">
      <c r="G6324" s="53"/>
      <c r="P6324" s="53"/>
    </row>
    <row r="6325" spans="7:16">
      <c r="G6325" s="53"/>
      <c r="P6325" s="53"/>
    </row>
    <row r="6326" spans="7:16">
      <c r="G6326" s="53"/>
      <c r="P6326" s="53"/>
    </row>
    <row r="6327" spans="7:16">
      <c r="G6327" s="53"/>
      <c r="P6327" s="53"/>
    </row>
    <row r="6328" spans="7:16">
      <c r="G6328" s="53"/>
      <c r="P6328" s="53"/>
    </row>
    <row r="6329" spans="7:16">
      <c r="G6329" s="53"/>
      <c r="P6329" s="53"/>
    </row>
    <row r="6330" spans="7:16">
      <c r="G6330" s="53"/>
      <c r="P6330" s="53"/>
    </row>
    <row r="6331" spans="7:16">
      <c r="G6331" s="53"/>
      <c r="P6331" s="53"/>
    </row>
    <row r="6332" spans="7:16">
      <c r="G6332" s="53"/>
      <c r="P6332" s="53"/>
    </row>
    <row r="6333" spans="7:16">
      <c r="G6333" s="53"/>
      <c r="P6333" s="53"/>
    </row>
    <row r="6334" spans="7:16">
      <c r="G6334" s="53"/>
      <c r="P6334" s="53"/>
    </row>
    <row r="6335" spans="7:16">
      <c r="G6335" s="53"/>
      <c r="P6335" s="53"/>
    </row>
    <row r="6336" spans="7:16">
      <c r="G6336" s="53"/>
      <c r="P6336" s="53"/>
    </row>
    <row r="6337" spans="7:16">
      <c r="G6337" s="53"/>
      <c r="P6337" s="53"/>
    </row>
    <row r="6338" spans="7:16">
      <c r="G6338" s="53"/>
      <c r="P6338" s="53"/>
    </row>
    <row r="6339" spans="7:16">
      <c r="G6339" s="53"/>
      <c r="P6339" s="53"/>
    </row>
    <row r="6340" spans="7:16">
      <c r="G6340" s="53"/>
      <c r="P6340" s="53"/>
    </row>
    <row r="6341" spans="7:16">
      <c r="G6341" s="53"/>
      <c r="P6341" s="53"/>
    </row>
    <row r="6342" spans="7:16">
      <c r="G6342" s="53"/>
      <c r="P6342" s="53"/>
    </row>
    <row r="6343" spans="7:16">
      <c r="G6343" s="53"/>
      <c r="P6343" s="53"/>
    </row>
    <row r="6344" spans="7:16">
      <c r="G6344" s="53"/>
      <c r="P6344" s="53"/>
    </row>
    <row r="6345" spans="7:16">
      <c r="G6345" s="53"/>
      <c r="P6345" s="53"/>
    </row>
    <row r="6346" spans="7:16">
      <c r="G6346" s="53"/>
      <c r="P6346" s="53"/>
    </row>
    <row r="6347" spans="7:16">
      <c r="G6347" s="53"/>
      <c r="P6347" s="53"/>
    </row>
    <row r="6348" spans="7:16">
      <c r="G6348" s="53"/>
      <c r="P6348" s="53"/>
    </row>
    <row r="6349" spans="7:16">
      <c r="G6349" s="53"/>
      <c r="P6349" s="53"/>
    </row>
    <row r="6350" spans="7:16">
      <c r="G6350" s="53"/>
      <c r="P6350" s="53"/>
    </row>
    <row r="6351" spans="7:16">
      <c r="G6351" s="53"/>
      <c r="P6351" s="53"/>
    </row>
    <row r="6352" spans="7:16">
      <c r="G6352" s="53"/>
      <c r="P6352" s="53"/>
    </row>
    <row r="6353" spans="7:16">
      <c r="G6353" s="53"/>
      <c r="P6353" s="53"/>
    </row>
    <row r="6354" spans="7:16">
      <c r="G6354" s="53"/>
      <c r="P6354" s="53"/>
    </row>
    <row r="6355" spans="7:16">
      <c r="G6355" s="53"/>
      <c r="P6355" s="53"/>
    </row>
    <row r="6356" spans="7:16">
      <c r="G6356" s="53"/>
      <c r="P6356" s="53"/>
    </row>
    <row r="6357" spans="7:16">
      <c r="G6357" s="53"/>
      <c r="P6357" s="53"/>
    </row>
    <row r="6358" spans="7:16">
      <c r="G6358" s="53"/>
      <c r="P6358" s="53"/>
    </row>
    <row r="6359" spans="7:16">
      <c r="G6359" s="53"/>
      <c r="P6359" s="53"/>
    </row>
    <row r="6360" spans="7:16">
      <c r="G6360" s="53"/>
      <c r="P6360" s="53"/>
    </row>
    <row r="6361" spans="7:16">
      <c r="G6361" s="53"/>
      <c r="P6361" s="53"/>
    </row>
    <row r="6362" spans="7:16">
      <c r="G6362" s="53"/>
      <c r="P6362" s="53"/>
    </row>
    <row r="6363" spans="7:16">
      <c r="G6363" s="53"/>
      <c r="P6363" s="53"/>
    </row>
    <row r="6364" spans="7:16">
      <c r="G6364" s="53"/>
      <c r="P6364" s="53"/>
    </row>
    <row r="6365" spans="7:16">
      <c r="G6365" s="53"/>
      <c r="P6365" s="53"/>
    </row>
    <row r="6366" spans="7:16">
      <c r="G6366" s="53"/>
      <c r="P6366" s="53"/>
    </row>
    <row r="6367" spans="7:16">
      <c r="G6367" s="53"/>
      <c r="P6367" s="53"/>
    </row>
    <row r="6368" spans="7:16">
      <c r="G6368" s="53"/>
      <c r="P6368" s="53"/>
    </row>
    <row r="6369" spans="7:16">
      <c r="G6369" s="53"/>
      <c r="P6369" s="53"/>
    </row>
    <row r="6370" spans="7:16">
      <c r="G6370" s="53"/>
      <c r="P6370" s="53"/>
    </row>
    <row r="6371" spans="7:16">
      <c r="G6371" s="53"/>
      <c r="P6371" s="53"/>
    </row>
    <row r="6372" spans="7:16">
      <c r="G6372" s="53"/>
      <c r="P6372" s="53"/>
    </row>
    <row r="6373" spans="7:16">
      <c r="G6373" s="53"/>
      <c r="P6373" s="53"/>
    </row>
    <row r="6374" spans="7:16">
      <c r="G6374" s="53"/>
      <c r="P6374" s="53"/>
    </row>
    <row r="6375" spans="7:16">
      <c r="G6375" s="53"/>
      <c r="P6375" s="53"/>
    </row>
    <row r="6376" spans="7:16">
      <c r="G6376" s="53"/>
      <c r="P6376" s="53"/>
    </row>
    <row r="6377" spans="7:16">
      <c r="G6377" s="53"/>
      <c r="P6377" s="53"/>
    </row>
    <row r="6378" spans="7:16">
      <c r="G6378" s="53"/>
      <c r="P6378" s="53"/>
    </row>
    <row r="6379" spans="7:16">
      <c r="G6379" s="53"/>
      <c r="P6379" s="53"/>
    </row>
    <row r="6380" spans="7:16">
      <c r="G6380" s="53"/>
      <c r="P6380" s="53"/>
    </row>
    <row r="6381" spans="7:16">
      <c r="G6381" s="53"/>
      <c r="P6381" s="53"/>
    </row>
    <row r="6382" spans="7:16">
      <c r="G6382" s="53"/>
      <c r="P6382" s="53"/>
    </row>
    <row r="6383" spans="7:16">
      <c r="G6383" s="53"/>
      <c r="P6383" s="53"/>
    </row>
    <row r="6384" spans="7:16">
      <c r="G6384" s="53"/>
      <c r="P6384" s="53"/>
    </row>
    <row r="6385" spans="7:16">
      <c r="G6385" s="53"/>
      <c r="P6385" s="53"/>
    </row>
    <row r="6386" spans="7:16">
      <c r="G6386" s="53"/>
      <c r="P6386" s="53"/>
    </row>
    <row r="6387" spans="7:16">
      <c r="G6387" s="53"/>
      <c r="P6387" s="53"/>
    </row>
    <row r="6388" spans="7:16">
      <c r="G6388" s="53"/>
      <c r="P6388" s="53"/>
    </row>
    <row r="6389" spans="7:16">
      <c r="G6389" s="53"/>
      <c r="P6389" s="53"/>
    </row>
    <row r="6390" spans="7:16">
      <c r="G6390" s="53"/>
      <c r="P6390" s="53"/>
    </row>
    <row r="6391" spans="7:16">
      <c r="G6391" s="53"/>
      <c r="P6391" s="53"/>
    </row>
    <row r="6392" spans="7:16">
      <c r="G6392" s="53"/>
      <c r="P6392" s="53"/>
    </row>
    <row r="6393" spans="7:16">
      <c r="G6393" s="53"/>
      <c r="P6393" s="53"/>
    </row>
    <row r="6394" spans="7:16">
      <c r="G6394" s="53"/>
      <c r="P6394" s="53"/>
    </row>
    <row r="6395" spans="7:16">
      <c r="G6395" s="53"/>
      <c r="P6395" s="53"/>
    </row>
    <row r="6396" spans="7:16">
      <c r="G6396" s="53"/>
      <c r="P6396" s="53"/>
    </row>
    <row r="6397" spans="7:16">
      <c r="G6397" s="53"/>
      <c r="P6397" s="53"/>
    </row>
    <row r="6398" spans="7:16">
      <c r="G6398" s="53"/>
      <c r="P6398" s="53"/>
    </row>
    <row r="6399" spans="7:16">
      <c r="G6399" s="53"/>
      <c r="P6399" s="53"/>
    </row>
    <row r="6400" spans="7:16">
      <c r="G6400" s="53"/>
      <c r="P6400" s="53"/>
    </row>
    <row r="6401" spans="7:16">
      <c r="G6401" s="53"/>
      <c r="P6401" s="53"/>
    </row>
    <row r="6402" spans="7:16">
      <c r="G6402" s="53"/>
      <c r="P6402" s="53"/>
    </row>
    <row r="6403" spans="7:16">
      <c r="G6403" s="53"/>
      <c r="P6403" s="53"/>
    </row>
    <row r="6404" spans="7:16">
      <c r="G6404" s="53"/>
      <c r="P6404" s="53"/>
    </row>
    <row r="6405" spans="7:16">
      <c r="G6405" s="53"/>
      <c r="P6405" s="53"/>
    </row>
    <row r="6406" spans="7:16">
      <c r="G6406" s="53"/>
      <c r="P6406" s="53"/>
    </row>
    <row r="6407" spans="7:16">
      <c r="G6407" s="53"/>
      <c r="P6407" s="53"/>
    </row>
    <row r="6408" spans="7:16">
      <c r="G6408" s="53"/>
      <c r="P6408" s="53"/>
    </row>
    <row r="6409" spans="7:16">
      <c r="G6409" s="53"/>
      <c r="P6409" s="53"/>
    </row>
    <row r="6410" spans="7:16">
      <c r="G6410" s="53"/>
      <c r="P6410" s="53"/>
    </row>
    <row r="6411" spans="7:16">
      <c r="G6411" s="53"/>
      <c r="P6411" s="53"/>
    </row>
    <row r="6412" spans="7:16">
      <c r="G6412" s="53"/>
      <c r="P6412" s="53"/>
    </row>
    <row r="6413" spans="7:16">
      <c r="G6413" s="53"/>
      <c r="P6413" s="53"/>
    </row>
    <row r="6414" spans="7:16">
      <c r="G6414" s="53"/>
      <c r="P6414" s="53"/>
    </row>
    <row r="6415" spans="7:16">
      <c r="G6415" s="53"/>
      <c r="P6415" s="53"/>
    </row>
    <row r="6416" spans="7:16">
      <c r="G6416" s="53"/>
      <c r="P6416" s="53"/>
    </row>
    <row r="6417" spans="7:16">
      <c r="G6417" s="53"/>
      <c r="P6417" s="53"/>
    </row>
    <row r="6418" spans="7:16">
      <c r="G6418" s="53"/>
      <c r="P6418" s="53"/>
    </row>
    <row r="6419" spans="7:16">
      <c r="G6419" s="53"/>
      <c r="P6419" s="53"/>
    </row>
    <row r="6420" spans="7:16">
      <c r="G6420" s="53"/>
      <c r="P6420" s="53"/>
    </row>
    <row r="6421" spans="7:16">
      <c r="G6421" s="53"/>
      <c r="P6421" s="53"/>
    </row>
    <row r="6422" spans="7:16">
      <c r="G6422" s="53"/>
      <c r="P6422" s="53"/>
    </row>
    <row r="6423" spans="7:16">
      <c r="G6423" s="53"/>
      <c r="P6423" s="53"/>
    </row>
    <row r="6424" spans="7:16">
      <c r="G6424" s="53"/>
      <c r="P6424" s="53"/>
    </row>
    <row r="6425" spans="7:16">
      <c r="G6425" s="53"/>
      <c r="P6425" s="53"/>
    </row>
    <row r="6426" spans="7:16">
      <c r="G6426" s="53"/>
      <c r="P6426" s="53"/>
    </row>
    <row r="6427" spans="7:16">
      <c r="G6427" s="53"/>
      <c r="P6427" s="53"/>
    </row>
    <row r="6428" spans="7:16">
      <c r="G6428" s="53"/>
      <c r="P6428" s="53"/>
    </row>
    <row r="6429" spans="7:16">
      <c r="G6429" s="53"/>
      <c r="P6429" s="53"/>
    </row>
    <row r="6430" spans="7:16">
      <c r="G6430" s="53"/>
      <c r="P6430" s="53"/>
    </row>
    <row r="6431" spans="7:16">
      <c r="G6431" s="53"/>
      <c r="P6431" s="53"/>
    </row>
    <row r="6432" spans="7:16">
      <c r="G6432" s="53"/>
      <c r="P6432" s="53"/>
    </row>
    <row r="6433" spans="7:16">
      <c r="G6433" s="53"/>
      <c r="P6433" s="53"/>
    </row>
    <row r="6434" spans="7:16">
      <c r="G6434" s="53"/>
      <c r="P6434" s="53"/>
    </row>
    <row r="6435" spans="7:16">
      <c r="G6435" s="53"/>
      <c r="P6435" s="53"/>
    </row>
    <row r="6436" spans="7:16">
      <c r="G6436" s="53"/>
      <c r="P6436" s="53"/>
    </row>
    <row r="6437" spans="7:16">
      <c r="G6437" s="53"/>
      <c r="P6437" s="53"/>
    </row>
    <row r="6438" spans="7:16">
      <c r="G6438" s="53"/>
      <c r="P6438" s="53"/>
    </row>
    <row r="6439" spans="7:16">
      <c r="G6439" s="53"/>
      <c r="P6439" s="53"/>
    </row>
    <row r="6440" spans="7:16">
      <c r="G6440" s="53"/>
      <c r="P6440" s="53"/>
    </row>
    <row r="6441" spans="7:16">
      <c r="G6441" s="53"/>
      <c r="P6441" s="53"/>
    </row>
    <row r="6442" spans="7:16">
      <c r="G6442" s="53"/>
      <c r="P6442" s="53"/>
    </row>
    <row r="6443" spans="7:16">
      <c r="G6443" s="53"/>
      <c r="P6443" s="53"/>
    </row>
    <row r="6444" spans="7:16">
      <c r="G6444" s="53"/>
      <c r="P6444" s="53"/>
    </row>
    <row r="6445" spans="7:16">
      <c r="G6445" s="53"/>
      <c r="P6445" s="53"/>
    </row>
    <row r="6446" spans="7:16">
      <c r="G6446" s="53"/>
      <c r="P6446" s="53"/>
    </row>
    <row r="6447" spans="7:16">
      <c r="G6447" s="53"/>
      <c r="P6447" s="53"/>
    </row>
    <row r="6448" spans="7:16">
      <c r="G6448" s="53"/>
      <c r="P6448" s="53"/>
    </row>
    <row r="6449" spans="7:16">
      <c r="G6449" s="53"/>
      <c r="P6449" s="53"/>
    </row>
    <row r="6450" spans="7:16">
      <c r="G6450" s="53"/>
      <c r="P6450" s="53"/>
    </row>
    <row r="6451" spans="7:16">
      <c r="G6451" s="53"/>
      <c r="P6451" s="53"/>
    </row>
    <row r="6452" spans="7:16">
      <c r="G6452" s="53"/>
      <c r="P6452" s="53"/>
    </row>
    <row r="6453" spans="7:16">
      <c r="G6453" s="53"/>
      <c r="P6453" s="53"/>
    </row>
    <row r="6454" spans="7:16">
      <c r="G6454" s="53"/>
      <c r="P6454" s="53"/>
    </row>
    <row r="6455" spans="7:16">
      <c r="G6455" s="53"/>
      <c r="P6455" s="53"/>
    </row>
    <row r="6456" spans="7:16">
      <c r="G6456" s="53"/>
      <c r="P6456" s="53"/>
    </row>
    <row r="6457" spans="7:16">
      <c r="G6457" s="53"/>
      <c r="P6457" s="53"/>
    </row>
    <row r="6458" spans="7:16">
      <c r="G6458" s="53"/>
      <c r="P6458" s="53"/>
    </row>
    <row r="6459" spans="7:16">
      <c r="G6459" s="53"/>
      <c r="P6459" s="53"/>
    </row>
    <row r="6460" spans="7:16">
      <c r="G6460" s="53"/>
      <c r="P6460" s="53"/>
    </row>
    <row r="6461" spans="7:16">
      <c r="G6461" s="53"/>
      <c r="P6461" s="53"/>
    </row>
    <row r="6462" spans="7:16">
      <c r="G6462" s="53"/>
      <c r="P6462" s="53"/>
    </row>
    <row r="6463" spans="7:16">
      <c r="G6463" s="53"/>
      <c r="P6463" s="53"/>
    </row>
    <row r="6464" spans="7:16">
      <c r="G6464" s="53"/>
      <c r="P6464" s="53"/>
    </row>
    <row r="6465" spans="7:16">
      <c r="G6465" s="53"/>
      <c r="P6465" s="53"/>
    </row>
    <row r="6466" spans="7:16">
      <c r="G6466" s="53"/>
      <c r="P6466" s="53"/>
    </row>
    <row r="6467" spans="7:16">
      <c r="G6467" s="53"/>
      <c r="P6467" s="53"/>
    </row>
    <row r="6468" spans="7:16">
      <c r="G6468" s="53"/>
      <c r="P6468" s="53"/>
    </row>
    <row r="6469" spans="7:16">
      <c r="G6469" s="53"/>
      <c r="P6469" s="53"/>
    </row>
    <row r="6470" spans="7:16">
      <c r="G6470" s="53"/>
      <c r="P6470" s="53"/>
    </row>
    <row r="6471" spans="7:16">
      <c r="G6471" s="53"/>
      <c r="P6471" s="53"/>
    </row>
    <row r="6472" spans="7:16">
      <c r="G6472" s="53"/>
      <c r="P6472" s="53"/>
    </row>
    <row r="6473" spans="7:16">
      <c r="G6473" s="53"/>
      <c r="P6473" s="53"/>
    </row>
    <row r="6474" spans="7:16">
      <c r="G6474" s="53"/>
      <c r="P6474" s="53"/>
    </row>
    <row r="6475" spans="7:16">
      <c r="G6475" s="53"/>
      <c r="P6475" s="53"/>
    </row>
    <row r="6476" spans="7:16">
      <c r="G6476" s="53"/>
      <c r="P6476" s="53"/>
    </row>
    <row r="6477" spans="7:16">
      <c r="G6477" s="53"/>
      <c r="P6477" s="53"/>
    </row>
    <row r="6478" spans="7:16">
      <c r="G6478" s="53"/>
      <c r="P6478" s="53"/>
    </row>
    <row r="6479" spans="7:16">
      <c r="G6479" s="53"/>
      <c r="P6479" s="53"/>
    </row>
    <row r="6480" spans="7:16">
      <c r="G6480" s="53"/>
      <c r="P6480" s="53"/>
    </row>
    <row r="6481" spans="7:16">
      <c r="G6481" s="53"/>
      <c r="P6481" s="53"/>
    </row>
    <row r="6482" spans="7:16">
      <c r="G6482" s="53"/>
      <c r="P6482" s="53"/>
    </row>
    <row r="6483" spans="7:16">
      <c r="G6483" s="53"/>
      <c r="P6483" s="53"/>
    </row>
    <row r="6484" spans="7:16">
      <c r="G6484" s="53"/>
      <c r="P6484" s="53"/>
    </row>
    <row r="6485" spans="7:16">
      <c r="G6485" s="53"/>
      <c r="P6485" s="53"/>
    </row>
    <row r="6486" spans="7:16">
      <c r="G6486" s="53"/>
      <c r="P6486" s="53"/>
    </row>
    <row r="6487" spans="7:16">
      <c r="G6487" s="53"/>
      <c r="P6487" s="53"/>
    </row>
    <row r="6488" spans="7:16">
      <c r="G6488" s="53"/>
      <c r="P6488" s="53"/>
    </row>
    <row r="6489" spans="7:16">
      <c r="G6489" s="53"/>
      <c r="P6489" s="53"/>
    </row>
    <row r="6490" spans="7:16">
      <c r="G6490" s="53"/>
      <c r="P6490" s="53"/>
    </row>
    <row r="6491" spans="7:16">
      <c r="G6491" s="53"/>
      <c r="P6491" s="53"/>
    </row>
    <row r="6492" spans="7:16">
      <c r="G6492" s="53"/>
      <c r="P6492" s="53"/>
    </row>
    <row r="6493" spans="7:16">
      <c r="G6493" s="53"/>
      <c r="P6493" s="53"/>
    </row>
    <row r="6494" spans="7:16">
      <c r="G6494" s="53"/>
      <c r="P6494" s="53"/>
    </row>
    <row r="6495" spans="7:16">
      <c r="G6495" s="53"/>
      <c r="P6495" s="53"/>
    </row>
    <row r="6496" spans="7:16">
      <c r="G6496" s="53"/>
      <c r="P6496" s="53"/>
    </row>
    <row r="6497" spans="7:16">
      <c r="G6497" s="53"/>
      <c r="P6497" s="53"/>
    </row>
    <row r="6498" spans="7:16">
      <c r="G6498" s="53"/>
      <c r="P6498" s="53"/>
    </row>
    <row r="6499" spans="7:16">
      <c r="G6499" s="53"/>
      <c r="P6499" s="53"/>
    </row>
    <row r="6500" spans="7:16">
      <c r="G6500" s="53"/>
      <c r="P6500" s="53"/>
    </row>
    <row r="6501" spans="7:16">
      <c r="G6501" s="53"/>
      <c r="P6501" s="53"/>
    </row>
    <row r="6502" spans="7:16">
      <c r="G6502" s="53"/>
      <c r="P6502" s="53"/>
    </row>
    <row r="6503" spans="7:16">
      <c r="G6503" s="53"/>
      <c r="P6503" s="53"/>
    </row>
    <row r="6504" spans="7:16">
      <c r="G6504" s="53"/>
      <c r="P6504" s="53"/>
    </row>
    <row r="6505" spans="7:16">
      <c r="G6505" s="53"/>
      <c r="P6505" s="53"/>
    </row>
    <row r="6506" spans="7:16">
      <c r="G6506" s="53"/>
      <c r="P6506" s="53"/>
    </row>
    <row r="6507" spans="7:16">
      <c r="G6507" s="53"/>
      <c r="P6507" s="53"/>
    </row>
    <row r="6508" spans="7:16">
      <c r="G6508" s="53"/>
      <c r="P6508" s="53"/>
    </row>
    <row r="6509" spans="7:16">
      <c r="G6509" s="53"/>
      <c r="P6509" s="53"/>
    </row>
    <row r="6510" spans="7:16">
      <c r="G6510" s="53"/>
      <c r="P6510" s="53"/>
    </row>
    <row r="6511" spans="7:16">
      <c r="G6511" s="53"/>
      <c r="P6511" s="53"/>
    </row>
    <row r="6512" spans="7:16">
      <c r="G6512" s="53"/>
      <c r="P6512" s="53"/>
    </row>
    <row r="6513" spans="7:16">
      <c r="G6513" s="53"/>
      <c r="P6513" s="53"/>
    </row>
    <row r="6514" spans="7:16">
      <c r="G6514" s="53"/>
      <c r="P6514" s="53"/>
    </row>
    <row r="6515" spans="7:16">
      <c r="G6515" s="53"/>
      <c r="P6515" s="53"/>
    </row>
    <row r="6516" spans="7:16">
      <c r="G6516" s="53"/>
      <c r="P6516" s="53"/>
    </row>
    <row r="6517" spans="7:16">
      <c r="G6517" s="53"/>
      <c r="P6517" s="53"/>
    </row>
    <row r="6518" spans="7:16">
      <c r="G6518" s="53"/>
      <c r="P6518" s="53"/>
    </row>
    <row r="6519" spans="7:16">
      <c r="G6519" s="53"/>
      <c r="P6519" s="53"/>
    </row>
    <row r="6520" spans="7:16">
      <c r="G6520" s="53"/>
      <c r="P6520" s="53"/>
    </row>
    <row r="6521" spans="7:16">
      <c r="G6521" s="53"/>
      <c r="P6521" s="53"/>
    </row>
    <row r="6522" spans="7:16">
      <c r="G6522" s="53"/>
      <c r="P6522" s="53"/>
    </row>
    <row r="6523" spans="7:16">
      <c r="G6523" s="53"/>
      <c r="P6523" s="53"/>
    </row>
    <row r="6524" spans="7:16">
      <c r="G6524" s="53"/>
      <c r="P6524" s="53"/>
    </row>
    <row r="6525" spans="7:16">
      <c r="G6525" s="53"/>
      <c r="P6525" s="53"/>
    </row>
    <row r="6526" spans="7:16">
      <c r="G6526" s="53"/>
      <c r="P6526" s="53"/>
    </row>
    <row r="6527" spans="7:16">
      <c r="G6527" s="53"/>
      <c r="P6527" s="53"/>
    </row>
    <row r="6528" spans="7:16">
      <c r="G6528" s="53"/>
      <c r="P6528" s="53"/>
    </row>
    <row r="6529" spans="7:16">
      <c r="G6529" s="53"/>
      <c r="P6529" s="53"/>
    </row>
    <row r="6530" spans="7:16">
      <c r="G6530" s="53"/>
      <c r="P6530" s="53"/>
    </row>
    <row r="6531" spans="7:16">
      <c r="G6531" s="53"/>
      <c r="P6531" s="53"/>
    </row>
    <row r="6532" spans="7:16">
      <c r="G6532" s="53"/>
      <c r="P6532" s="53"/>
    </row>
    <row r="6533" spans="7:16">
      <c r="G6533" s="53"/>
      <c r="P6533" s="53"/>
    </row>
    <row r="6534" spans="7:16">
      <c r="G6534" s="53"/>
      <c r="P6534" s="53"/>
    </row>
    <row r="6535" spans="7:16">
      <c r="G6535" s="53"/>
      <c r="P6535" s="53"/>
    </row>
    <row r="6536" spans="7:16">
      <c r="G6536" s="53"/>
      <c r="P6536" s="53"/>
    </row>
    <row r="6537" spans="7:16">
      <c r="G6537" s="53"/>
      <c r="P6537" s="53"/>
    </row>
    <row r="6538" spans="7:16">
      <c r="G6538" s="53"/>
      <c r="P6538" s="53"/>
    </row>
    <row r="6539" spans="7:16">
      <c r="G6539" s="53"/>
      <c r="P6539" s="53"/>
    </row>
    <row r="6540" spans="7:16">
      <c r="G6540" s="53"/>
      <c r="P6540" s="53"/>
    </row>
    <row r="6541" spans="7:16">
      <c r="G6541" s="53"/>
      <c r="P6541" s="53"/>
    </row>
    <row r="6542" spans="7:16">
      <c r="G6542" s="53"/>
      <c r="P6542" s="53"/>
    </row>
    <row r="6543" spans="7:16">
      <c r="G6543" s="53"/>
      <c r="P6543" s="53"/>
    </row>
    <row r="6544" spans="7:16">
      <c r="G6544" s="53"/>
      <c r="P6544" s="53"/>
    </row>
    <row r="6545" spans="7:16">
      <c r="G6545" s="53"/>
      <c r="P6545" s="53"/>
    </row>
    <row r="6546" spans="7:16">
      <c r="G6546" s="53"/>
      <c r="P6546" s="53"/>
    </row>
    <row r="6547" spans="7:16">
      <c r="G6547" s="53"/>
      <c r="P6547" s="53"/>
    </row>
    <row r="6548" spans="7:16">
      <c r="G6548" s="53"/>
      <c r="P6548" s="53"/>
    </row>
    <row r="6549" spans="7:16">
      <c r="G6549" s="53"/>
      <c r="P6549" s="53"/>
    </row>
    <row r="6550" spans="7:16">
      <c r="G6550" s="53"/>
      <c r="P6550" s="53"/>
    </row>
    <row r="6551" spans="7:16">
      <c r="G6551" s="53"/>
      <c r="P6551" s="53"/>
    </row>
    <row r="6552" spans="7:16">
      <c r="G6552" s="53"/>
      <c r="P6552" s="53"/>
    </row>
    <row r="6553" spans="7:16">
      <c r="G6553" s="53"/>
      <c r="P6553" s="53"/>
    </row>
    <row r="6554" spans="7:16">
      <c r="G6554" s="53"/>
      <c r="P6554" s="53"/>
    </row>
    <row r="6555" spans="7:16">
      <c r="G6555" s="53"/>
      <c r="P6555" s="53"/>
    </row>
    <row r="6556" spans="7:16">
      <c r="G6556" s="53"/>
      <c r="P6556" s="53"/>
    </row>
    <row r="6557" spans="7:16">
      <c r="G6557" s="53"/>
      <c r="P6557" s="53"/>
    </row>
    <row r="6558" spans="7:16">
      <c r="G6558" s="53"/>
      <c r="P6558" s="53"/>
    </row>
    <row r="6559" spans="7:16">
      <c r="G6559" s="53"/>
      <c r="P6559" s="53"/>
    </row>
    <row r="6560" spans="7:16">
      <c r="G6560" s="53"/>
      <c r="P6560" s="53"/>
    </row>
    <row r="6561" spans="7:16">
      <c r="G6561" s="53"/>
      <c r="P6561" s="53"/>
    </row>
    <row r="6562" spans="7:16">
      <c r="G6562" s="53"/>
      <c r="P6562" s="53"/>
    </row>
    <row r="6563" spans="7:16">
      <c r="G6563" s="53"/>
      <c r="P6563" s="53"/>
    </row>
    <row r="6564" spans="7:16">
      <c r="G6564" s="53"/>
      <c r="P6564" s="53"/>
    </row>
    <row r="6565" spans="7:16">
      <c r="G6565" s="53"/>
      <c r="P6565" s="53"/>
    </row>
    <row r="6566" spans="7:16">
      <c r="G6566" s="53"/>
      <c r="P6566" s="53"/>
    </row>
    <row r="6567" spans="7:16">
      <c r="G6567" s="53"/>
      <c r="P6567" s="53"/>
    </row>
    <row r="6568" spans="7:16">
      <c r="G6568" s="53"/>
      <c r="P6568" s="53"/>
    </row>
    <row r="6569" spans="7:16">
      <c r="G6569" s="53"/>
      <c r="P6569" s="53"/>
    </row>
    <row r="6570" spans="7:16">
      <c r="G6570" s="53"/>
      <c r="P6570" s="53"/>
    </row>
    <row r="6571" spans="7:16">
      <c r="G6571" s="53"/>
      <c r="P6571" s="53"/>
    </row>
    <row r="6572" spans="7:16">
      <c r="G6572" s="53"/>
      <c r="P6572" s="53"/>
    </row>
    <row r="6573" spans="7:16">
      <c r="G6573" s="53"/>
      <c r="P6573" s="53"/>
    </row>
    <row r="6574" spans="7:16">
      <c r="G6574" s="53"/>
      <c r="P6574" s="53"/>
    </row>
    <row r="6575" spans="7:16">
      <c r="G6575" s="53"/>
      <c r="P6575" s="53"/>
    </row>
    <row r="6576" spans="7:16">
      <c r="G6576" s="53"/>
      <c r="P6576" s="53"/>
    </row>
    <row r="6577" spans="7:16">
      <c r="G6577" s="53"/>
      <c r="P6577" s="53"/>
    </row>
    <row r="6578" spans="7:16">
      <c r="G6578" s="53"/>
      <c r="P6578" s="53"/>
    </row>
    <row r="6579" spans="7:16">
      <c r="G6579" s="53"/>
      <c r="P6579" s="53"/>
    </row>
    <row r="6580" spans="7:16">
      <c r="G6580" s="53"/>
      <c r="P6580" s="53"/>
    </row>
    <row r="6581" spans="7:16">
      <c r="G6581" s="53"/>
      <c r="P6581" s="53"/>
    </row>
    <row r="6582" spans="7:16">
      <c r="G6582" s="53"/>
      <c r="P6582" s="53"/>
    </row>
    <row r="6583" spans="7:16">
      <c r="G6583" s="53"/>
      <c r="P6583" s="53"/>
    </row>
    <row r="6584" spans="7:16">
      <c r="G6584" s="53"/>
      <c r="P6584" s="53"/>
    </row>
    <row r="6585" spans="7:16">
      <c r="G6585" s="53"/>
      <c r="P6585" s="53"/>
    </row>
    <row r="6586" spans="7:16">
      <c r="G6586" s="53"/>
      <c r="P6586" s="53"/>
    </row>
    <row r="6587" spans="7:16">
      <c r="G6587" s="53"/>
      <c r="P6587" s="53"/>
    </row>
    <row r="6588" spans="7:16">
      <c r="G6588" s="53"/>
      <c r="P6588" s="53"/>
    </row>
    <row r="6589" spans="7:16">
      <c r="G6589" s="53"/>
      <c r="P6589" s="53"/>
    </row>
    <row r="6590" spans="7:16">
      <c r="G6590" s="53"/>
      <c r="P6590" s="53"/>
    </row>
    <row r="6591" spans="7:16">
      <c r="G6591" s="53"/>
      <c r="P6591" s="53"/>
    </row>
    <row r="6592" spans="7:16">
      <c r="G6592" s="53"/>
      <c r="P6592" s="53"/>
    </row>
    <row r="6593" spans="7:16">
      <c r="G6593" s="53"/>
      <c r="P6593" s="53"/>
    </row>
    <row r="6594" spans="7:16">
      <c r="G6594" s="53"/>
      <c r="P6594" s="53"/>
    </row>
    <row r="6595" spans="7:16">
      <c r="G6595" s="53"/>
      <c r="P6595" s="53"/>
    </row>
    <row r="6596" spans="7:16">
      <c r="G6596" s="53"/>
      <c r="P6596" s="53"/>
    </row>
    <row r="6597" spans="7:16">
      <c r="G6597" s="53"/>
      <c r="P6597" s="53"/>
    </row>
    <row r="6598" spans="7:16">
      <c r="G6598" s="53"/>
      <c r="P6598" s="53"/>
    </row>
    <row r="6599" spans="7:16">
      <c r="G6599" s="53"/>
      <c r="P6599" s="53"/>
    </row>
    <row r="6600" spans="7:16">
      <c r="G6600" s="53"/>
      <c r="P6600" s="53"/>
    </row>
    <row r="6601" spans="7:16">
      <c r="G6601" s="53"/>
      <c r="P6601" s="53"/>
    </row>
    <row r="6602" spans="7:16">
      <c r="G6602" s="53"/>
      <c r="P6602" s="53"/>
    </row>
    <row r="6603" spans="7:16">
      <c r="G6603" s="53"/>
      <c r="P6603" s="53"/>
    </row>
    <row r="6604" spans="7:16">
      <c r="G6604" s="53"/>
      <c r="P6604" s="53"/>
    </row>
    <row r="6605" spans="7:16">
      <c r="G6605" s="53"/>
      <c r="P6605" s="53"/>
    </row>
    <row r="6606" spans="7:16">
      <c r="G6606" s="53"/>
      <c r="P6606" s="53"/>
    </row>
    <row r="6607" spans="7:16">
      <c r="G6607" s="53"/>
      <c r="P6607" s="53"/>
    </row>
    <row r="6608" spans="7:16">
      <c r="G6608" s="53"/>
      <c r="P6608" s="53"/>
    </row>
    <row r="6609" spans="7:16">
      <c r="G6609" s="53"/>
      <c r="P6609" s="53"/>
    </row>
    <row r="6610" spans="7:16">
      <c r="G6610" s="53"/>
      <c r="P6610" s="53"/>
    </row>
    <row r="6611" spans="7:16">
      <c r="G6611" s="53"/>
      <c r="P6611" s="53"/>
    </row>
    <row r="6612" spans="7:16">
      <c r="G6612" s="53"/>
      <c r="P6612" s="53"/>
    </row>
    <row r="6613" spans="7:16">
      <c r="G6613" s="53"/>
      <c r="P6613" s="53"/>
    </row>
    <row r="6614" spans="7:16">
      <c r="G6614" s="53"/>
      <c r="P6614" s="53"/>
    </row>
    <row r="6615" spans="7:16">
      <c r="G6615" s="53"/>
      <c r="P6615" s="53"/>
    </row>
    <row r="6616" spans="7:16">
      <c r="G6616" s="53"/>
      <c r="P6616" s="53"/>
    </row>
    <row r="6617" spans="7:16">
      <c r="G6617" s="53"/>
      <c r="P6617" s="53"/>
    </row>
    <row r="6618" spans="7:16">
      <c r="G6618" s="53"/>
      <c r="P6618" s="53"/>
    </row>
    <row r="6619" spans="7:16">
      <c r="G6619" s="53"/>
      <c r="P6619" s="53"/>
    </row>
    <row r="6620" spans="7:16">
      <c r="G6620" s="53"/>
      <c r="P6620" s="53"/>
    </row>
    <row r="6621" spans="7:16">
      <c r="G6621" s="53"/>
      <c r="P6621" s="53"/>
    </row>
    <row r="6622" spans="7:16">
      <c r="G6622" s="53"/>
      <c r="P6622" s="53"/>
    </row>
    <row r="6623" spans="7:16">
      <c r="G6623" s="53"/>
      <c r="P6623" s="53"/>
    </row>
    <row r="6624" spans="7:16">
      <c r="G6624" s="53"/>
      <c r="P6624" s="53"/>
    </row>
    <row r="6625" spans="7:16">
      <c r="G6625" s="53"/>
      <c r="P6625" s="53"/>
    </row>
    <row r="6626" spans="7:16">
      <c r="G6626" s="53"/>
      <c r="P6626" s="53"/>
    </row>
    <row r="6627" spans="7:16">
      <c r="G6627" s="53"/>
      <c r="P6627" s="53"/>
    </row>
    <row r="6628" spans="7:16">
      <c r="G6628" s="53"/>
      <c r="P6628" s="53"/>
    </row>
    <row r="6629" spans="7:16">
      <c r="G6629" s="53"/>
      <c r="P6629" s="53"/>
    </row>
    <row r="6630" spans="7:16">
      <c r="G6630" s="53"/>
      <c r="P6630" s="53"/>
    </row>
    <row r="6631" spans="7:16">
      <c r="G6631" s="53"/>
      <c r="P6631" s="53"/>
    </row>
    <row r="6632" spans="7:16">
      <c r="G6632" s="53"/>
      <c r="P6632" s="53"/>
    </row>
    <row r="6633" spans="7:16">
      <c r="G6633" s="53"/>
      <c r="P6633" s="53"/>
    </row>
    <row r="6634" spans="7:16">
      <c r="G6634" s="53"/>
      <c r="P6634" s="53"/>
    </row>
    <row r="6635" spans="7:16">
      <c r="G6635" s="53"/>
      <c r="P6635" s="53"/>
    </row>
    <row r="6636" spans="7:16">
      <c r="G6636" s="53"/>
      <c r="P6636" s="53"/>
    </row>
    <row r="6637" spans="7:16">
      <c r="G6637" s="53"/>
      <c r="P6637" s="53"/>
    </row>
    <row r="6638" spans="7:16">
      <c r="G6638" s="53"/>
      <c r="P6638" s="53"/>
    </row>
    <row r="6639" spans="7:16">
      <c r="G6639" s="53"/>
      <c r="P6639" s="53"/>
    </row>
    <row r="6640" spans="7:16">
      <c r="G6640" s="53"/>
      <c r="P6640" s="53"/>
    </row>
    <row r="6641" spans="7:16">
      <c r="G6641" s="53"/>
      <c r="P6641" s="53"/>
    </row>
    <row r="6642" spans="7:16">
      <c r="G6642" s="53"/>
      <c r="P6642" s="53"/>
    </row>
    <row r="6643" spans="7:16">
      <c r="G6643" s="53"/>
      <c r="P6643" s="53"/>
    </row>
    <row r="6644" spans="7:16">
      <c r="G6644" s="53"/>
      <c r="P6644" s="53"/>
    </row>
    <row r="6645" spans="7:16">
      <c r="G6645" s="53"/>
      <c r="P6645" s="53"/>
    </row>
    <row r="6646" spans="7:16">
      <c r="G6646" s="53"/>
      <c r="P6646" s="53"/>
    </row>
    <row r="6647" spans="7:16">
      <c r="G6647" s="53"/>
      <c r="P6647" s="53"/>
    </row>
    <row r="6648" spans="7:16">
      <c r="G6648" s="53"/>
      <c r="P6648" s="53"/>
    </row>
    <row r="6649" spans="7:16">
      <c r="G6649" s="53"/>
      <c r="P6649" s="53"/>
    </row>
    <row r="6650" spans="7:16">
      <c r="G6650" s="53"/>
      <c r="P6650" s="53"/>
    </row>
    <row r="6651" spans="7:16">
      <c r="G6651" s="53"/>
      <c r="P6651" s="53"/>
    </row>
    <row r="6652" spans="7:16">
      <c r="G6652" s="53"/>
      <c r="P6652" s="53"/>
    </row>
    <row r="6653" spans="7:16">
      <c r="G6653" s="53"/>
      <c r="P6653" s="53"/>
    </row>
    <row r="6654" spans="7:16">
      <c r="G6654" s="53"/>
      <c r="P6654" s="53"/>
    </row>
    <row r="6655" spans="7:16">
      <c r="G6655" s="53"/>
      <c r="P6655" s="53"/>
    </row>
    <row r="6656" spans="7:16">
      <c r="G6656" s="53"/>
      <c r="P6656" s="53"/>
    </row>
    <row r="6657" spans="7:16">
      <c r="G6657" s="53"/>
      <c r="P6657" s="53"/>
    </row>
    <row r="6658" spans="7:16">
      <c r="G6658" s="53"/>
      <c r="P6658" s="53"/>
    </row>
    <row r="6659" spans="7:16">
      <c r="G6659" s="53"/>
      <c r="P6659" s="53"/>
    </row>
    <row r="6660" spans="7:16">
      <c r="G6660" s="53"/>
      <c r="P6660" s="53"/>
    </row>
    <row r="6661" spans="7:16">
      <c r="G6661" s="53"/>
      <c r="P6661" s="53"/>
    </row>
    <row r="6662" spans="7:16">
      <c r="G6662" s="53"/>
      <c r="P6662" s="53"/>
    </row>
    <row r="6663" spans="7:16">
      <c r="G6663" s="53"/>
      <c r="P6663" s="53"/>
    </row>
    <row r="6664" spans="7:16">
      <c r="G6664" s="53"/>
      <c r="P6664" s="53"/>
    </row>
    <row r="6665" spans="7:16">
      <c r="G6665" s="53"/>
      <c r="P6665" s="53"/>
    </row>
    <row r="6666" spans="7:16">
      <c r="G6666" s="53"/>
      <c r="P6666" s="53"/>
    </row>
    <row r="6667" spans="7:16">
      <c r="G6667" s="53"/>
      <c r="P6667" s="53"/>
    </row>
    <row r="6668" spans="7:16">
      <c r="G6668" s="53"/>
      <c r="P6668" s="53"/>
    </row>
    <row r="6669" spans="7:16">
      <c r="G6669" s="53"/>
      <c r="P6669" s="53"/>
    </row>
    <row r="6670" spans="7:16">
      <c r="G6670" s="53"/>
      <c r="P6670" s="53"/>
    </row>
    <row r="6671" spans="7:16">
      <c r="G6671" s="53"/>
      <c r="P6671" s="53"/>
    </row>
    <row r="6672" spans="7:16">
      <c r="G6672" s="53"/>
      <c r="P6672" s="53"/>
    </row>
    <row r="6673" spans="7:16">
      <c r="G6673" s="53"/>
      <c r="P6673" s="53"/>
    </row>
    <row r="6674" spans="7:16">
      <c r="G6674" s="53"/>
      <c r="P6674" s="53"/>
    </row>
    <row r="6675" spans="7:16">
      <c r="G6675" s="53"/>
      <c r="P6675" s="53"/>
    </row>
    <row r="6676" spans="7:16">
      <c r="G6676" s="53"/>
      <c r="P6676" s="53"/>
    </row>
    <row r="6677" spans="7:16">
      <c r="G6677" s="53"/>
      <c r="P6677" s="53"/>
    </row>
    <row r="6678" spans="7:16">
      <c r="G6678" s="53"/>
      <c r="P6678" s="53"/>
    </row>
    <row r="6679" spans="7:16">
      <c r="G6679" s="53"/>
      <c r="P6679" s="53"/>
    </row>
    <row r="6680" spans="7:16">
      <c r="G6680" s="53"/>
      <c r="P6680" s="53"/>
    </row>
    <row r="6681" spans="7:16">
      <c r="G6681" s="53"/>
      <c r="P6681" s="53"/>
    </row>
    <row r="6682" spans="7:16">
      <c r="G6682" s="53"/>
      <c r="P6682" s="53"/>
    </row>
    <row r="6683" spans="7:16">
      <c r="G6683" s="53"/>
      <c r="P6683" s="53"/>
    </row>
    <row r="6684" spans="7:16">
      <c r="G6684" s="53"/>
      <c r="P6684" s="53"/>
    </row>
    <row r="6685" spans="7:16">
      <c r="G6685" s="53"/>
      <c r="P6685" s="53"/>
    </row>
    <row r="6686" spans="7:16">
      <c r="G6686" s="53"/>
      <c r="P6686" s="53"/>
    </row>
    <row r="6687" spans="7:16">
      <c r="G6687" s="53"/>
      <c r="P6687" s="53"/>
    </row>
    <row r="6688" spans="7:16">
      <c r="G6688" s="53"/>
      <c r="P6688" s="53"/>
    </row>
    <row r="6689" spans="7:16">
      <c r="G6689" s="53"/>
      <c r="P6689" s="53"/>
    </row>
    <row r="6690" spans="7:16">
      <c r="G6690" s="53"/>
      <c r="P6690" s="53"/>
    </row>
    <row r="6691" spans="7:16">
      <c r="G6691" s="53"/>
      <c r="P6691" s="53"/>
    </row>
    <row r="6692" spans="7:16">
      <c r="G6692" s="53"/>
      <c r="P6692" s="53"/>
    </row>
    <row r="6693" spans="7:16">
      <c r="G6693" s="53"/>
      <c r="P6693" s="53"/>
    </row>
    <row r="6694" spans="7:16">
      <c r="G6694" s="53"/>
      <c r="P6694" s="53"/>
    </row>
    <row r="6695" spans="7:16">
      <c r="G6695" s="53"/>
      <c r="P6695" s="53"/>
    </row>
    <row r="6696" spans="7:16">
      <c r="G6696" s="53"/>
      <c r="P6696" s="53"/>
    </row>
    <row r="6697" spans="7:16">
      <c r="G6697" s="53"/>
      <c r="P6697" s="53"/>
    </row>
    <row r="6698" spans="7:16">
      <c r="G6698" s="53"/>
      <c r="P6698" s="53"/>
    </row>
    <row r="6699" spans="7:16">
      <c r="G6699" s="53"/>
      <c r="P6699" s="53"/>
    </row>
    <row r="6700" spans="7:16">
      <c r="G6700" s="53"/>
      <c r="P6700" s="53"/>
    </row>
    <row r="6701" spans="7:16">
      <c r="G6701" s="53"/>
      <c r="P6701" s="53"/>
    </row>
    <row r="6702" spans="7:16">
      <c r="G6702" s="53"/>
      <c r="P6702" s="53"/>
    </row>
    <row r="6703" spans="7:16">
      <c r="G6703" s="53"/>
      <c r="P6703" s="53"/>
    </row>
    <row r="6704" spans="7:16">
      <c r="G6704" s="53"/>
      <c r="P6704" s="53"/>
    </row>
    <row r="6705" spans="7:16">
      <c r="G6705" s="53"/>
      <c r="P6705" s="53"/>
    </row>
    <row r="6706" spans="7:16">
      <c r="G6706" s="53"/>
      <c r="P6706" s="53"/>
    </row>
    <row r="6707" spans="7:16">
      <c r="G6707" s="53"/>
      <c r="P6707" s="53"/>
    </row>
    <row r="6708" spans="7:16">
      <c r="G6708" s="53"/>
      <c r="P6708" s="53"/>
    </row>
    <row r="6709" spans="7:16">
      <c r="G6709" s="53"/>
      <c r="P6709" s="53"/>
    </row>
    <row r="6710" spans="7:16">
      <c r="G6710" s="53"/>
      <c r="P6710" s="53"/>
    </row>
    <row r="6711" spans="7:16">
      <c r="G6711" s="53"/>
      <c r="P6711" s="53"/>
    </row>
    <row r="6712" spans="7:16">
      <c r="G6712" s="53"/>
      <c r="P6712" s="53"/>
    </row>
    <row r="6713" spans="7:16">
      <c r="G6713" s="53"/>
      <c r="P6713" s="53"/>
    </row>
    <row r="6714" spans="7:16">
      <c r="G6714" s="53"/>
      <c r="P6714" s="53"/>
    </row>
    <row r="6715" spans="7:16">
      <c r="G6715" s="53"/>
      <c r="P6715" s="53"/>
    </row>
    <row r="6716" spans="7:16">
      <c r="G6716" s="53"/>
      <c r="P6716" s="53"/>
    </row>
    <row r="6717" spans="7:16">
      <c r="G6717" s="53"/>
      <c r="P6717" s="53"/>
    </row>
    <row r="6718" spans="7:16">
      <c r="G6718" s="53"/>
      <c r="P6718" s="53"/>
    </row>
    <row r="6719" spans="7:16">
      <c r="G6719" s="53"/>
      <c r="P6719" s="53"/>
    </row>
    <row r="6720" spans="7:16">
      <c r="G6720" s="53"/>
      <c r="P6720" s="53"/>
    </row>
    <row r="6721" spans="7:16">
      <c r="G6721" s="53"/>
      <c r="P6721" s="53"/>
    </row>
    <row r="6722" spans="7:16">
      <c r="G6722" s="53"/>
      <c r="P6722" s="53"/>
    </row>
    <row r="6723" spans="7:16">
      <c r="G6723" s="53"/>
      <c r="P6723" s="53"/>
    </row>
    <row r="6724" spans="7:16">
      <c r="G6724" s="53"/>
      <c r="P6724" s="53"/>
    </row>
    <row r="6725" spans="7:16">
      <c r="G6725" s="53"/>
      <c r="P6725" s="53"/>
    </row>
    <row r="6726" spans="7:16">
      <c r="G6726" s="53"/>
      <c r="P6726" s="53"/>
    </row>
    <row r="6727" spans="7:16">
      <c r="G6727" s="53"/>
      <c r="P6727" s="53"/>
    </row>
    <row r="6728" spans="7:16">
      <c r="G6728" s="53"/>
      <c r="P6728" s="53"/>
    </row>
    <row r="6729" spans="7:16">
      <c r="G6729" s="53"/>
      <c r="P6729" s="53"/>
    </row>
    <row r="6730" spans="7:16">
      <c r="G6730" s="53"/>
      <c r="P6730" s="53"/>
    </row>
    <row r="6731" spans="7:16">
      <c r="G6731" s="53"/>
      <c r="P6731" s="53"/>
    </row>
    <row r="6732" spans="7:16">
      <c r="G6732" s="53"/>
      <c r="P6732" s="53"/>
    </row>
    <row r="6733" spans="7:16">
      <c r="G6733" s="53"/>
      <c r="P6733" s="53"/>
    </row>
    <row r="6734" spans="7:16">
      <c r="G6734" s="53"/>
      <c r="P6734" s="53"/>
    </row>
    <row r="6735" spans="7:16">
      <c r="G6735" s="53"/>
      <c r="P6735" s="53"/>
    </row>
    <row r="6736" spans="7:16">
      <c r="G6736" s="53"/>
      <c r="P6736" s="53"/>
    </row>
    <row r="6737" spans="7:16">
      <c r="G6737" s="53"/>
      <c r="P6737" s="53"/>
    </row>
    <row r="6738" spans="7:16">
      <c r="G6738" s="53"/>
      <c r="P6738" s="53"/>
    </row>
    <row r="6739" spans="7:16">
      <c r="G6739" s="53"/>
      <c r="P6739" s="53"/>
    </row>
    <row r="6740" spans="7:16">
      <c r="G6740" s="53"/>
      <c r="P6740" s="53"/>
    </row>
    <row r="6741" spans="7:16">
      <c r="G6741" s="53"/>
      <c r="P6741" s="53"/>
    </row>
    <row r="6742" spans="7:16">
      <c r="G6742" s="53"/>
      <c r="P6742" s="53"/>
    </row>
    <row r="6743" spans="7:16">
      <c r="G6743" s="53"/>
      <c r="P6743" s="53"/>
    </row>
    <row r="6744" spans="7:16">
      <c r="G6744" s="53"/>
      <c r="P6744" s="53"/>
    </row>
    <row r="6745" spans="7:16">
      <c r="G6745" s="53"/>
      <c r="P6745" s="53"/>
    </row>
    <row r="6746" spans="7:16">
      <c r="G6746" s="53"/>
      <c r="P6746" s="53"/>
    </row>
    <row r="6747" spans="7:16">
      <c r="G6747" s="53"/>
      <c r="P6747" s="53"/>
    </row>
    <row r="6748" spans="7:16">
      <c r="G6748" s="53"/>
      <c r="P6748" s="53"/>
    </row>
    <row r="6749" spans="7:16">
      <c r="G6749" s="53"/>
      <c r="P6749" s="53"/>
    </row>
    <row r="6750" spans="7:16">
      <c r="G6750" s="53"/>
      <c r="P6750" s="53"/>
    </row>
    <row r="6751" spans="7:16">
      <c r="G6751" s="53"/>
      <c r="P6751" s="53"/>
    </row>
    <row r="6752" spans="7:16">
      <c r="G6752" s="53"/>
      <c r="P6752" s="53"/>
    </row>
    <row r="6753" spans="7:16">
      <c r="G6753" s="53"/>
      <c r="P6753" s="53"/>
    </row>
    <row r="6754" spans="7:16">
      <c r="G6754" s="53"/>
      <c r="P6754" s="53"/>
    </row>
    <row r="6755" spans="7:16">
      <c r="G6755" s="53"/>
      <c r="P6755" s="53"/>
    </row>
    <row r="6756" spans="7:16">
      <c r="G6756" s="53"/>
      <c r="P6756" s="53"/>
    </row>
    <row r="6757" spans="7:16">
      <c r="G6757" s="53"/>
      <c r="P6757" s="53"/>
    </row>
    <row r="6758" spans="7:16">
      <c r="G6758" s="53"/>
      <c r="P6758" s="53"/>
    </row>
    <row r="6759" spans="7:16">
      <c r="G6759" s="53"/>
      <c r="P6759" s="53"/>
    </row>
    <row r="6760" spans="7:16">
      <c r="G6760" s="53"/>
      <c r="P6760" s="53"/>
    </row>
    <row r="6761" spans="7:16">
      <c r="G6761" s="53"/>
      <c r="P6761" s="53"/>
    </row>
    <row r="6762" spans="7:16">
      <c r="G6762" s="53"/>
      <c r="P6762" s="53"/>
    </row>
    <row r="6763" spans="7:16">
      <c r="G6763" s="53"/>
      <c r="P6763" s="53"/>
    </row>
    <row r="6764" spans="7:16">
      <c r="G6764" s="53"/>
      <c r="P6764" s="53"/>
    </row>
    <row r="6765" spans="7:16">
      <c r="G6765" s="53"/>
      <c r="P6765" s="53"/>
    </row>
    <row r="6766" spans="7:16">
      <c r="G6766" s="53"/>
      <c r="P6766" s="53"/>
    </row>
    <row r="6767" spans="7:16">
      <c r="G6767" s="53"/>
      <c r="P6767" s="53"/>
    </row>
    <row r="6768" spans="7:16">
      <c r="G6768" s="53"/>
      <c r="P6768" s="53"/>
    </row>
    <row r="6769" spans="7:16">
      <c r="G6769" s="53"/>
      <c r="P6769" s="53"/>
    </row>
    <row r="6770" spans="7:16">
      <c r="G6770" s="53"/>
      <c r="P6770" s="53"/>
    </row>
    <row r="6771" spans="7:16">
      <c r="G6771" s="53"/>
      <c r="P6771" s="53"/>
    </row>
    <row r="6772" spans="7:16">
      <c r="G6772" s="53"/>
      <c r="P6772" s="53"/>
    </row>
    <row r="6773" spans="7:16">
      <c r="G6773" s="53"/>
      <c r="P6773" s="53"/>
    </row>
    <row r="6774" spans="7:16">
      <c r="G6774" s="53"/>
      <c r="P6774" s="53"/>
    </row>
    <row r="6775" spans="7:16">
      <c r="G6775" s="53"/>
      <c r="P6775" s="53"/>
    </row>
    <row r="6776" spans="7:16">
      <c r="G6776" s="53"/>
      <c r="P6776" s="53"/>
    </row>
    <row r="6777" spans="7:16">
      <c r="G6777" s="53"/>
      <c r="P6777" s="53"/>
    </row>
    <row r="6778" spans="7:16">
      <c r="G6778" s="53"/>
      <c r="P6778" s="53"/>
    </row>
    <row r="6779" spans="7:16">
      <c r="G6779" s="53"/>
      <c r="P6779" s="53"/>
    </row>
    <row r="6780" spans="7:16">
      <c r="G6780" s="53"/>
      <c r="P6780" s="53"/>
    </row>
    <row r="6781" spans="7:16">
      <c r="G6781" s="53"/>
      <c r="P6781" s="53"/>
    </row>
    <row r="6782" spans="7:16">
      <c r="G6782" s="53"/>
      <c r="P6782" s="53"/>
    </row>
    <row r="6783" spans="7:16">
      <c r="G6783" s="53"/>
      <c r="P6783" s="53"/>
    </row>
    <row r="6784" spans="7:16">
      <c r="G6784" s="53"/>
      <c r="P6784" s="53"/>
    </row>
    <row r="6785" spans="7:16">
      <c r="G6785" s="53"/>
      <c r="P6785" s="53"/>
    </row>
    <row r="6786" spans="7:16">
      <c r="G6786" s="53"/>
      <c r="P6786" s="53"/>
    </row>
    <row r="6787" spans="7:16">
      <c r="G6787" s="53"/>
      <c r="P6787" s="53"/>
    </row>
    <row r="6788" spans="7:16">
      <c r="G6788" s="53"/>
      <c r="P6788" s="53"/>
    </row>
    <row r="6789" spans="7:16">
      <c r="G6789" s="53"/>
      <c r="P6789" s="53"/>
    </row>
    <row r="6790" spans="7:16">
      <c r="G6790" s="53"/>
      <c r="P6790" s="53"/>
    </row>
    <row r="6791" spans="7:16">
      <c r="G6791" s="53"/>
      <c r="P6791" s="53"/>
    </row>
    <row r="6792" spans="7:16">
      <c r="G6792" s="53"/>
      <c r="P6792" s="53"/>
    </row>
    <row r="6793" spans="7:16">
      <c r="G6793" s="53"/>
      <c r="P6793" s="53"/>
    </row>
    <row r="6794" spans="7:16">
      <c r="G6794" s="53"/>
      <c r="P6794" s="53"/>
    </row>
    <row r="6795" spans="7:16">
      <c r="G6795" s="53"/>
      <c r="P6795" s="53"/>
    </row>
    <row r="6796" spans="7:16">
      <c r="G6796" s="53"/>
      <c r="P6796" s="53"/>
    </row>
    <row r="6797" spans="7:16">
      <c r="G6797" s="53"/>
      <c r="P6797" s="53"/>
    </row>
    <row r="6798" spans="7:16">
      <c r="G6798" s="53"/>
      <c r="P6798" s="53"/>
    </row>
    <row r="6799" spans="7:16">
      <c r="G6799" s="53"/>
      <c r="P6799" s="53"/>
    </row>
    <row r="6800" spans="7:16">
      <c r="G6800" s="53"/>
      <c r="P6800" s="53"/>
    </row>
    <row r="6801" spans="7:16">
      <c r="G6801" s="53"/>
      <c r="P6801" s="53"/>
    </row>
    <row r="6802" spans="7:16">
      <c r="G6802" s="53"/>
      <c r="P6802" s="53"/>
    </row>
    <row r="6803" spans="7:16">
      <c r="G6803" s="53"/>
      <c r="P6803" s="53"/>
    </row>
    <row r="6804" spans="7:16">
      <c r="G6804" s="53"/>
      <c r="P6804" s="53"/>
    </row>
    <row r="6805" spans="7:16">
      <c r="G6805" s="53"/>
      <c r="P6805" s="53"/>
    </row>
    <row r="6806" spans="7:16">
      <c r="G6806" s="53"/>
      <c r="P6806" s="53"/>
    </row>
    <row r="6807" spans="7:16">
      <c r="G6807" s="53"/>
      <c r="P6807" s="53"/>
    </row>
    <row r="6808" spans="7:16">
      <c r="G6808" s="53"/>
      <c r="P6808" s="53"/>
    </row>
    <row r="6809" spans="7:16">
      <c r="G6809" s="53"/>
      <c r="P6809" s="53"/>
    </row>
    <row r="6810" spans="7:16">
      <c r="G6810" s="53"/>
      <c r="P6810" s="53"/>
    </row>
    <row r="6811" spans="7:16">
      <c r="G6811" s="53"/>
      <c r="P6811" s="53"/>
    </row>
    <row r="6812" spans="7:16">
      <c r="G6812" s="53"/>
      <c r="P6812" s="53"/>
    </row>
    <row r="6813" spans="7:16">
      <c r="G6813" s="53"/>
      <c r="P6813" s="53"/>
    </row>
    <row r="6814" spans="7:16">
      <c r="G6814" s="53"/>
      <c r="P6814" s="53"/>
    </row>
    <row r="6815" spans="7:16">
      <c r="G6815" s="53"/>
      <c r="P6815" s="53"/>
    </row>
    <row r="6816" spans="7:16">
      <c r="G6816" s="53"/>
      <c r="P6816" s="53"/>
    </row>
    <row r="6817" spans="7:16">
      <c r="G6817" s="53"/>
      <c r="P6817" s="53"/>
    </row>
    <row r="6818" spans="7:16">
      <c r="G6818" s="53"/>
      <c r="P6818" s="53"/>
    </row>
    <row r="6819" spans="7:16">
      <c r="G6819" s="53"/>
      <c r="P6819" s="53"/>
    </row>
    <row r="6820" spans="7:16">
      <c r="G6820" s="53"/>
      <c r="P6820" s="53"/>
    </row>
    <row r="6821" spans="7:16">
      <c r="G6821" s="53"/>
      <c r="P6821" s="53"/>
    </row>
    <row r="6822" spans="7:16">
      <c r="G6822" s="53"/>
      <c r="P6822" s="53"/>
    </row>
    <row r="6823" spans="7:16">
      <c r="G6823" s="53"/>
      <c r="P6823" s="53"/>
    </row>
    <row r="6824" spans="7:16">
      <c r="G6824" s="53"/>
      <c r="P6824" s="53"/>
    </row>
    <row r="6825" spans="7:16">
      <c r="G6825" s="53"/>
      <c r="P6825" s="53"/>
    </row>
    <row r="6826" spans="7:16">
      <c r="G6826" s="53"/>
      <c r="P6826" s="53"/>
    </row>
    <row r="6827" spans="7:16">
      <c r="G6827" s="53"/>
      <c r="P6827" s="53"/>
    </row>
    <row r="6828" spans="7:16">
      <c r="G6828" s="53"/>
      <c r="P6828" s="53"/>
    </row>
    <row r="6829" spans="7:16">
      <c r="G6829" s="53"/>
      <c r="P6829" s="53"/>
    </row>
    <row r="6830" spans="7:16">
      <c r="G6830" s="53"/>
      <c r="P6830" s="53"/>
    </row>
    <row r="6831" spans="7:16">
      <c r="G6831" s="53"/>
      <c r="P6831" s="53"/>
    </row>
    <row r="6832" spans="7:16">
      <c r="G6832" s="53"/>
      <c r="P6832" s="53"/>
    </row>
    <row r="6833" spans="7:16">
      <c r="G6833" s="53"/>
      <c r="P6833" s="53"/>
    </row>
    <row r="6834" spans="7:16">
      <c r="G6834" s="53"/>
      <c r="P6834" s="53"/>
    </row>
    <row r="6835" spans="7:16">
      <c r="G6835" s="53"/>
      <c r="P6835" s="53"/>
    </row>
    <row r="6836" spans="7:16">
      <c r="G6836" s="53"/>
      <c r="P6836" s="53"/>
    </row>
    <row r="6837" spans="7:16">
      <c r="G6837" s="53"/>
      <c r="P6837" s="53"/>
    </row>
    <row r="6838" spans="7:16">
      <c r="G6838" s="53"/>
      <c r="P6838" s="53"/>
    </row>
    <row r="6839" spans="7:16">
      <c r="G6839" s="53"/>
      <c r="P6839" s="53"/>
    </row>
    <row r="6840" spans="7:16">
      <c r="G6840" s="53"/>
      <c r="P6840" s="53"/>
    </row>
    <row r="6841" spans="7:16">
      <c r="G6841" s="53"/>
      <c r="P6841" s="53"/>
    </row>
    <row r="6842" spans="7:16">
      <c r="G6842" s="53"/>
      <c r="P6842" s="53"/>
    </row>
    <row r="6843" spans="7:16">
      <c r="G6843" s="53"/>
      <c r="P6843" s="53"/>
    </row>
    <row r="6844" spans="7:16">
      <c r="G6844" s="53"/>
      <c r="P6844" s="53"/>
    </row>
    <row r="6845" spans="7:16">
      <c r="G6845" s="53"/>
      <c r="P6845" s="53"/>
    </row>
    <row r="6846" spans="7:16">
      <c r="G6846" s="53"/>
      <c r="P6846" s="53"/>
    </row>
    <row r="6847" spans="7:16">
      <c r="G6847" s="53"/>
      <c r="P6847" s="53"/>
    </row>
    <row r="6848" spans="7:16">
      <c r="G6848" s="53"/>
      <c r="P6848" s="53"/>
    </row>
    <row r="6849" spans="7:16">
      <c r="G6849" s="53"/>
      <c r="P6849" s="53"/>
    </row>
    <row r="6850" spans="7:16">
      <c r="G6850" s="53"/>
      <c r="P6850" s="53"/>
    </row>
    <row r="6851" spans="7:16">
      <c r="G6851" s="53"/>
      <c r="P6851" s="53"/>
    </row>
    <row r="6852" spans="7:16">
      <c r="G6852" s="53"/>
      <c r="P6852" s="53"/>
    </row>
    <row r="6853" spans="7:16">
      <c r="G6853" s="53"/>
      <c r="P6853" s="53"/>
    </row>
    <row r="6854" spans="7:16">
      <c r="G6854" s="53"/>
      <c r="P6854" s="53"/>
    </row>
    <row r="6855" spans="7:16">
      <c r="G6855" s="53"/>
      <c r="P6855" s="53"/>
    </row>
    <row r="6856" spans="7:16">
      <c r="G6856" s="53"/>
      <c r="P6856" s="53"/>
    </row>
    <row r="6857" spans="7:16">
      <c r="G6857" s="53"/>
      <c r="P6857" s="53"/>
    </row>
    <row r="6858" spans="7:16">
      <c r="G6858" s="53"/>
      <c r="P6858" s="53"/>
    </row>
    <row r="6859" spans="7:16">
      <c r="G6859" s="53"/>
      <c r="P6859" s="53"/>
    </row>
    <row r="6860" spans="7:16">
      <c r="G6860" s="53"/>
      <c r="P6860" s="53"/>
    </row>
    <row r="6861" spans="7:16">
      <c r="G6861" s="53"/>
      <c r="P6861" s="53"/>
    </row>
    <row r="6862" spans="7:16">
      <c r="G6862" s="53"/>
      <c r="P6862" s="53"/>
    </row>
    <row r="6863" spans="7:16">
      <c r="G6863" s="53"/>
      <c r="P6863" s="53"/>
    </row>
    <row r="6864" spans="7:16">
      <c r="G6864" s="53"/>
      <c r="P6864" s="53"/>
    </row>
    <row r="6865" spans="7:16">
      <c r="G6865" s="53"/>
      <c r="P6865" s="53"/>
    </row>
    <row r="6866" spans="7:16">
      <c r="G6866" s="53"/>
      <c r="P6866" s="53"/>
    </row>
    <row r="6867" spans="7:16">
      <c r="G6867" s="53"/>
      <c r="P6867" s="53"/>
    </row>
    <row r="6868" spans="7:16">
      <c r="G6868" s="53"/>
      <c r="P6868" s="53"/>
    </row>
    <row r="6869" spans="7:16">
      <c r="G6869" s="53"/>
      <c r="P6869" s="53"/>
    </row>
    <row r="6870" spans="7:16">
      <c r="G6870" s="53"/>
      <c r="P6870" s="53"/>
    </row>
    <row r="6871" spans="7:16">
      <c r="G6871" s="53"/>
      <c r="P6871" s="53"/>
    </row>
    <row r="6872" spans="7:16">
      <c r="G6872" s="53"/>
      <c r="P6872" s="53"/>
    </row>
    <row r="6873" spans="7:16">
      <c r="G6873" s="53"/>
      <c r="P6873" s="53"/>
    </row>
    <row r="6874" spans="7:16">
      <c r="G6874" s="53"/>
      <c r="P6874" s="53"/>
    </row>
    <row r="6875" spans="7:16">
      <c r="G6875" s="53"/>
      <c r="P6875" s="53"/>
    </row>
    <row r="6876" spans="7:16">
      <c r="G6876" s="53"/>
      <c r="P6876" s="53"/>
    </row>
    <row r="6877" spans="7:16">
      <c r="G6877" s="53"/>
      <c r="P6877" s="53"/>
    </row>
    <row r="6878" spans="7:16">
      <c r="G6878" s="53"/>
      <c r="P6878" s="53"/>
    </row>
    <row r="6879" spans="7:16">
      <c r="G6879" s="53"/>
      <c r="P6879" s="53"/>
    </row>
    <row r="6880" spans="7:16">
      <c r="G6880" s="53"/>
      <c r="P6880" s="53"/>
    </row>
    <row r="6881" spans="7:16">
      <c r="G6881" s="53"/>
      <c r="P6881" s="53"/>
    </row>
    <row r="6882" spans="7:16">
      <c r="G6882" s="53"/>
      <c r="P6882" s="53"/>
    </row>
    <row r="6883" spans="7:16">
      <c r="G6883" s="53"/>
      <c r="P6883" s="53"/>
    </row>
    <row r="6884" spans="7:16">
      <c r="G6884" s="53"/>
      <c r="P6884" s="53"/>
    </row>
    <row r="6885" spans="7:16">
      <c r="G6885" s="53"/>
      <c r="P6885" s="53"/>
    </row>
    <row r="6886" spans="7:16">
      <c r="G6886" s="53"/>
      <c r="P6886" s="53"/>
    </row>
    <row r="6887" spans="7:16">
      <c r="G6887" s="53"/>
      <c r="P6887" s="53"/>
    </row>
    <row r="6888" spans="7:16">
      <c r="G6888" s="53"/>
      <c r="P6888" s="53"/>
    </row>
    <row r="6889" spans="7:16">
      <c r="G6889" s="53"/>
      <c r="P6889" s="53"/>
    </row>
    <row r="6890" spans="7:16">
      <c r="G6890" s="53"/>
      <c r="P6890" s="53"/>
    </row>
    <row r="6891" spans="7:16">
      <c r="G6891" s="53"/>
      <c r="P6891" s="53"/>
    </row>
    <row r="6892" spans="7:16">
      <c r="G6892" s="53"/>
      <c r="P6892" s="53"/>
    </row>
    <row r="6893" spans="7:16">
      <c r="G6893" s="53"/>
      <c r="P6893" s="53"/>
    </row>
    <row r="6894" spans="7:16">
      <c r="G6894" s="53"/>
      <c r="P6894" s="53"/>
    </row>
    <row r="6895" spans="7:16">
      <c r="G6895" s="53"/>
      <c r="P6895" s="53"/>
    </row>
    <row r="6896" spans="7:16">
      <c r="G6896" s="53"/>
      <c r="P6896" s="53"/>
    </row>
    <row r="6897" spans="7:16">
      <c r="G6897" s="53"/>
      <c r="P6897" s="53"/>
    </row>
    <row r="6898" spans="7:16">
      <c r="G6898" s="53"/>
      <c r="P6898" s="53"/>
    </row>
    <row r="6899" spans="7:16">
      <c r="G6899" s="53"/>
      <c r="P6899" s="53"/>
    </row>
    <row r="6900" spans="7:16">
      <c r="G6900" s="53"/>
      <c r="P6900" s="53"/>
    </row>
    <row r="6901" spans="7:16">
      <c r="G6901" s="53"/>
      <c r="P6901" s="53"/>
    </row>
    <row r="6902" spans="7:16">
      <c r="G6902" s="53"/>
      <c r="P6902" s="53"/>
    </row>
    <row r="6903" spans="7:16">
      <c r="G6903" s="53"/>
      <c r="P6903" s="53"/>
    </row>
    <row r="6904" spans="7:16">
      <c r="G6904" s="53"/>
      <c r="P6904" s="53"/>
    </row>
    <row r="6905" spans="7:16">
      <c r="G6905" s="53"/>
      <c r="P6905" s="53"/>
    </row>
    <row r="6906" spans="7:16">
      <c r="G6906" s="53"/>
      <c r="P6906" s="53"/>
    </row>
    <row r="6907" spans="7:16">
      <c r="G6907" s="53"/>
      <c r="P6907" s="53"/>
    </row>
    <row r="6908" spans="7:16">
      <c r="G6908" s="53"/>
      <c r="P6908" s="53"/>
    </row>
    <row r="6909" spans="7:16">
      <c r="G6909" s="53"/>
      <c r="P6909" s="53"/>
    </row>
    <row r="6910" spans="7:16">
      <c r="G6910" s="53"/>
      <c r="P6910" s="53"/>
    </row>
    <row r="6911" spans="7:16">
      <c r="G6911" s="53"/>
      <c r="P6911" s="53"/>
    </row>
    <row r="6912" spans="7:16">
      <c r="G6912" s="53"/>
      <c r="P6912" s="53"/>
    </row>
    <row r="6913" spans="7:16">
      <c r="G6913" s="53"/>
      <c r="P6913" s="53"/>
    </row>
    <row r="6914" spans="7:16">
      <c r="G6914" s="53"/>
      <c r="P6914" s="53"/>
    </row>
    <row r="6915" spans="7:16">
      <c r="G6915" s="53"/>
      <c r="P6915" s="53"/>
    </row>
    <row r="6916" spans="7:16">
      <c r="G6916" s="53"/>
      <c r="P6916" s="53"/>
    </row>
    <row r="6917" spans="7:16">
      <c r="G6917" s="53"/>
      <c r="P6917" s="53"/>
    </row>
    <row r="6918" spans="7:16">
      <c r="G6918" s="53"/>
      <c r="P6918" s="53"/>
    </row>
    <row r="6919" spans="7:16">
      <c r="G6919" s="53"/>
      <c r="P6919" s="53"/>
    </row>
    <row r="6920" spans="7:16">
      <c r="G6920" s="53"/>
      <c r="P6920" s="53"/>
    </row>
    <row r="6921" spans="7:16">
      <c r="G6921" s="53"/>
      <c r="P6921" s="53"/>
    </row>
    <row r="6922" spans="7:16">
      <c r="G6922" s="53"/>
      <c r="P6922" s="53"/>
    </row>
    <row r="6923" spans="7:16">
      <c r="G6923" s="53"/>
      <c r="P6923" s="53"/>
    </row>
    <row r="6924" spans="7:16">
      <c r="G6924" s="53"/>
      <c r="P6924" s="53"/>
    </row>
    <row r="6925" spans="7:16">
      <c r="G6925" s="53"/>
      <c r="P6925" s="53"/>
    </row>
    <row r="6926" spans="7:16">
      <c r="G6926" s="53"/>
      <c r="P6926" s="53"/>
    </row>
    <row r="6927" spans="7:16">
      <c r="G6927" s="53"/>
      <c r="P6927" s="53"/>
    </row>
    <row r="6928" spans="7:16">
      <c r="G6928" s="53"/>
      <c r="P6928" s="53"/>
    </row>
    <row r="6929" spans="7:16">
      <c r="G6929" s="53"/>
      <c r="P6929" s="53"/>
    </row>
    <row r="6930" spans="7:16">
      <c r="G6930" s="53"/>
      <c r="P6930" s="53"/>
    </row>
    <row r="6931" spans="7:16">
      <c r="G6931" s="53"/>
      <c r="P6931" s="53"/>
    </row>
    <row r="6932" spans="7:16">
      <c r="G6932" s="53"/>
      <c r="P6932" s="53"/>
    </row>
    <row r="6933" spans="7:16">
      <c r="G6933" s="53"/>
      <c r="P6933" s="53"/>
    </row>
    <row r="6934" spans="7:16">
      <c r="G6934" s="53"/>
      <c r="P6934" s="53"/>
    </row>
    <row r="6935" spans="7:16">
      <c r="G6935" s="53"/>
      <c r="P6935" s="53"/>
    </row>
    <row r="6936" spans="7:16">
      <c r="G6936" s="53"/>
      <c r="P6936" s="53"/>
    </row>
    <row r="6937" spans="7:16">
      <c r="G6937" s="53"/>
      <c r="P6937" s="53"/>
    </row>
    <row r="6938" spans="7:16">
      <c r="G6938" s="53"/>
      <c r="P6938" s="53"/>
    </row>
    <row r="6939" spans="7:16">
      <c r="G6939" s="53"/>
      <c r="P6939" s="53"/>
    </row>
    <row r="6940" spans="7:16">
      <c r="G6940" s="53"/>
      <c r="P6940" s="53"/>
    </row>
    <row r="6941" spans="7:16">
      <c r="G6941" s="53"/>
      <c r="P6941" s="53"/>
    </row>
    <row r="6942" spans="7:16">
      <c r="G6942" s="53"/>
      <c r="P6942" s="53"/>
    </row>
    <row r="6943" spans="7:16">
      <c r="G6943" s="53"/>
      <c r="P6943" s="53"/>
    </row>
    <row r="6944" spans="7:16">
      <c r="G6944" s="53"/>
      <c r="P6944" s="53"/>
    </row>
    <row r="6945" spans="7:16">
      <c r="G6945" s="53"/>
      <c r="P6945" s="53"/>
    </row>
    <row r="6946" spans="7:16">
      <c r="G6946" s="53"/>
      <c r="P6946" s="53"/>
    </row>
    <row r="6947" spans="7:16">
      <c r="G6947" s="53"/>
      <c r="P6947" s="53"/>
    </row>
    <row r="6948" spans="7:16">
      <c r="G6948" s="53"/>
      <c r="P6948" s="53"/>
    </row>
    <row r="6949" spans="7:16">
      <c r="G6949" s="53"/>
      <c r="P6949" s="53"/>
    </row>
    <row r="6950" spans="7:16">
      <c r="G6950" s="53"/>
      <c r="P6950" s="53"/>
    </row>
    <row r="6951" spans="7:16">
      <c r="G6951" s="53"/>
      <c r="P6951" s="53"/>
    </row>
    <row r="6952" spans="7:16">
      <c r="G6952" s="53"/>
      <c r="P6952" s="53"/>
    </row>
    <row r="6953" spans="7:16">
      <c r="G6953" s="53"/>
      <c r="P6953" s="53"/>
    </row>
    <row r="6954" spans="7:16">
      <c r="G6954" s="53"/>
      <c r="P6954" s="53"/>
    </row>
    <row r="6955" spans="7:16">
      <c r="G6955" s="53"/>
      <c r="P6955" s="53"/>
    </row>
    <row r="6956" spans="7:16">
      <c r="G6956" s="53"/>
      <c r="P6956" s="53"/>
    </row>
    <row r="6957" spans="7:16">
      <c r="G6957" s="53"/>
      <c r="P6957" s="53"/>
    </row>
    <row r="6958" spans="7:16">
      <c r="G6958" s="53"/>
      <c r="P6958" s="53"/>
    </row>
    <row r="6959" spans="7:16">
      <c r="G6959" s="53"/>
      <c r="P6959" s="53"/>
    </row>
    <row r="6960" spans="7:16">
      <c r="G6960" s="53"/>
      <c r="P6960" s="53"/>
    </row>
    <row r="6961" spans="7:16">
      <c r="G6961" s="53"/>
      <c r="P6961" s="53"/>
    </row>
    <row r="6962" spans="7:16">
      <c r="G6962" s="53"/>
      <c r="P6962" s="53"/>
    </row>
    <row r="6963" spans="7:16">
      <c r="G6963" s="53"/>
      <c r="P6963" s="53"/>
    </row>
    <row r="6964" spans="7:16">
      <c r="G6964" s="53"/>
      <c r="P6964" s="53"/>
    </row>
    <row r="6965" spans="7:16">
      <c r="G6965" s="53"/>
      <c r="P6965" s="53"/>
    </row>
    <row r="6966" spans="7:16">
      <c r="G6966" s="53"/>
      <c r="P6966" s="53"/>
    </row>
    <row r="6967" spans="7:16">
      <c r="G6967" s="53"/>
      <c r="P6967" s="53"/>
    </row>
    <row r="6968" spans="7:16">
      <c r="G6968" s="53"/>
      <c r="P6968" s="53"/>
    </row>
    <row r="6969" spans="7:16">
      <c r="G6969" s="53"/>
      <c r="P6969" s="53"/>
    </row>
    <row r="6970" spans="7:16">
      <c r="G6970" s="53"/>
      <c r="P6970" s="53"/>
    </row>
    <row r="6971" spans="7:16">
      <c r="G6971" s="53"/>
      <c r="P6971" s="53"/>
    </row>
    <row r="6972" spans="7:16">
      <c r="G6972" s="53"/>
      <c r="P6972" s="53"/>
    </row>
    <row r="6973" spans="7:16">
      <c r="G6973" s="53"/>
      <c r="P6973" s="53"/>
    </row>
    <row r="6974" spans="7:16">
      <c r="G6974" s="53"/>
      <c r="P6974" s="53"/>
    </row>
    <row r="6975" spans="7:16">
      <c r="G6975" s="53"/>
      <c r="P6975" s="53"/>
    </row>
    <row r="6976" spans="7:16">
      <c r="G6976" s="53"/>
      <c r="P6976" s="53"/>
    </row>
    <row r="6977" spans="7:16">
      <c r="G6977" s="53"/>
      <c r="P6977" s="53"/>
    </row>
    <row r="6978" spans="7:16">
      <c r="G6978" s="53"/>
      <c r="P6978" s="53"/>
    </row>
    <row r="6979" spans="7:16">
      <c r="G6979" s="53"/>
      <c r="P6979" s="53"/>
    </row>
    <row r="6980" spans="7:16">
      <c r="G6980" s="53"/>
      <c r="P6980" s="53"/>
    </row>
    <row r="6981" spans="7:16">
      <c r="G6981" s="53"/>
      <c r="P6981" s="53"/>
    </row>
    <row r="6982" spans="7:16">
      <c r="G6982" s="53"/>
      <c r="P6982" s="53"/>
    </row>
    <row r="6983" spans="7:16">
      <c r="G6983" s="53"/>
      <c r="P6983" s="53"/>
    </row>
    <row r="6984" spans="7:16">
      <c r="G6984" s="53"/>
      <c r="P6984" s="53"/>
    </row>
    <row r="6985" spans="7:16">
      <c r="G6985" s="53"/>
      <c r="P6985" s="53"/>
    </row>
    <row r="6986" spans="7:16">
      <c r="G6986" s="53"/>
      <c r="P6986" s="53"/>
    </row>
    <row r="6987" spans="7:16">
      <c r="G6987" s="53"/>
      <c r="P6987" s="53"/>
    </row>
    <row r="6988" spans="7:16">
      <c r="G6988" s="53"/>
      <c r="P6988" s="53"/>
    </row>
    <row r="6989" spans="7:16">
      <c r="G6989" s="53"/>
      <c r="P6989" s="53"/>
    </row>
    <row r="6990" spans="7:16">
      <c r="G6990" s="53"/>
      <c r="P6990" s="53"/>
    </row>
    <row r="6991" spans="7:16">
      <c r="G6991" s="53"/>
      <c r="P6991" s="53"/>
    </row>
    <row r="6992" spans="7:16">
      <c r="G6992" s="53"/>
      <c r="P6992" s="53"/>
    </row>
    <row r="6993" spans="7:16">
      <c r="G6993" s="53"/>
      <c r="P6993" s="53"/>
    </row>
    <row r="6994" spans="7:16">
      <c r="G6994" s="53"/>
      <c r="P6994" s="53"/>
    </row>
    <row r="6995" spans="7:16">
      <c r="G6995" s="53"/>
      <c r="P6995" s="53"/>
    </row>
    <row r="6996" spans="7:16">
      <c r="G6996" s="53"/>
      <c r="P6996" s="53"/>
    </row>
    <row r="6997" spans="7:16">
      <c r="G6997" s="53"/>
      <c r="P6997" s="53"/>
    </row>
    <row r="6998" spans="7:16">
      <c r="G6998" s="53"/>
      <c r="P6998" s="53"/>
    </row>
    <row r="6999" spans="7:16">
      <c r="G6999" s="53"/>
      <c r="P6999" s="53"/>
    </row>
    <row r="7000" spans="7:16">
      <c r="G7000" s="53"/>
      <c r="P7000" s="53"/>
    </row>
    <row r="7001" spans="7:16">
      <c r="G7001" s="53"/>
      <c r="P7001" s="53"/>
    </row>
    <row r="7002" spans="7:16">
      <c r="G7002" s="53"/>
      <c r="P7002" s="53"/>
    </row>
    <row r="7003" spans="7:16">
      <c r="G7003" s="53"/>
      <c r="P7003" s="53"/>
    </row>
    <row r="7004" spans="7:16">
      <c r="G7004" s="53"/>
      <c r="P7004" s="53"/>
    </row>
    <row r="7005" spans="7:16">
      <c r="G7005" s="53"/>
      <c r="P7005" s="53"/>
    </row>
    <row r="7006" spans="7:16">
      <c r="G7006" s="53"/>
      <c r="P7006" s="53"/>
    </row>
    <row r="7007" spans="7:16">
      <c r="G7007" s="53"/>
      <c r="P7007" s="53"/>
    </row>
    <row r="7008" spans="7:16">
      <c r="G7008" s="53"/>
      <c r="P7008" s="53"/>
    </row>
    <row r="7009" spans="7:16">
      <c r="G7009" s="53"/>
      <c r="P7009" s="53"/>
    </row>
    <row r="7010" spans="7:16">
      <c r="G7010" s="53"/>
      <c r="P7010" s="53"/>
    </row>
    <row r="7011" spans="7:16">
      <c r="G7011" s="53"/>
      <c r="P7011" s="53"/>
    </row>
    <row r="7012" spans="7:16">
      <c r="G7012" s="53"/>
      <c r="P7012" s="53"/>
    </row>
    <row r="7013" spans="7:16">
      <c r="G7013" s="53"/>
      <c r="P7013" s="53"/>
    </row>
    <row r="7014" spans="7:16">
      <c r="G7014" s="53"/>
      <c r="P7014" s="53"/>
    </row>
    <row r="7015" spans="7:16">
      <c r="G7015" s="53"/>
      <c r="P7015" s="53"/>
    </row>
    <row r="7016" spans="7:16">
      <c r="G7016" s="53"/>
      <c r="P7016" s="53"/>
    </row>
    <row r="7017" spans="7:16">
      <c r="G7017" s="53"/>
      <c r="P7017" s="53"/>
    </row>
    <row r="7018" spans="7:16">
      <c r="G7018" s="53"/>
      <c r="P7018" s="53"/>
    </row>
    <row r="7019" spans="7:16">
      <c r="G7019" s="53"/>
      <c r="P7019" s="53"/>
    </row>
    <row r="7020" spans="7:16">
      <c r="G7020" s="53"/>
      <c r="P7020" s="53"/>
    </row>
    <row r="7021" spans="7:16">
      <c r="G7021" s="53"/>
      <c r="P7021" s="53"/>
    </row>
    <row r="7022" spans="7:16">
      <c r="G7022" s="53"/>
      <c r="P7022" s="53"/>
    </row>
    <row r="7023" spans="7:16">
      <c r="G7023" s="53"/>
      <c r="P7023" s="53"/>
    </row>
    <row r="7024" spans="7:16">
      <c r="G7024" s="53"/>
      <c r="P7024" s="53"/>
    </row>
    <row r="7025" spans="7:16">
      <c r="G7025" s="53"/>
      <c r="P7025" s="53"/>
    </row>
    <row r="7026" spans="7:16">
      <c r="G7026" s="53"/>
      <c r="P7026" s="53"/>
    </row>
    <row r="7027" spans="7:16">
      <c r="G7027" s="53"/>
      <c r="P7027" s="53"/>
    </row>
    <row r="7028" spans="7:16">
      <c r="G7028" s="53"/>
      <c r="P7028" s="53"/>
    </row>
    <row r="7029" spans="7:16">
      <c r="G7029" s="53"/>
      <c r="P7029" s="53"/>
    </row>
    <row r="7030" spans="7:16">
      <c r="G7030" s="53"/>
      <c r="P7030" s="53"/>
    </row>
    <row r="7031" spans="7:16">
      <c r="G7031" s="53"/>
      <c r="P7031" s="53"/>
    </row>
    <row r="7032" spans="7:16">
      <c r="G7032" s="53"/>
      <c r="P7032" s="53"/>
    </row>
    <row r="7033" spans="7:16">
      <c r="G7033" s="53"/>
      <c r="P7033" s="53"/>
    </row>
    <row r="7034" spans="7:16">
      <c r="G7034" s="53"/>
      <c r="P7034" s="53"/>
    </row>
    <row r="7035" spans="7:16">
      <c r="G7035" s="53"/>
      <c r="P7035" s="53"/>
    </row>
    <row r="7036" spans="7:16">
      <c r="G7036" s="53"/>
      <c r="P7036" s="53"/>
    </row>
    <row r="7037" spans="7:16">
      <c r="G7037" s="53"/>
      <c r="P7037" s="53"/>
    </row>
    <row r="7038" spans="7:16">
      <c r="G7038" s="53"/>
      <c r="P7038" s="53"/>
    </row>
    <row r="7039" spans="7:16">
      <c r="G7039" s="53"/>
      <c r="P7039" s="53"/>
    </row>
    <row r="7040" spans="7:16">
      <c r="G7040" s="53"/>
      <c r="P7040" s="53"/>
    </row>
    <row r="7041" spans="7:16">
      <c r="G7041" s="53"/>
      <c r="P7041" s="53"/>
    </row>
    <row r="7042" spans="7:16">
      <c r="G7042" s="53"/>
      <c r="P7042" s="53"/>
    </row>
    <row r="7043" spans="7:16">
      <c r="G7043" s="53"/>
      <c r="P7043" s="53"/>
    </row>
    <row r="7044" spans="7:16">
      <c r="G7044" s="53"/>
      <c r="P7044" s="53"/>
    </row>
    <row r="7045" spans="7:16">
      <c r="G7045" s="53"/>
      <c r="P7045" s="53"/>
    </row>
    <row r="7046" spans="7:16">
      <c r="G7046" s="53"/>
      <c r="P7046" s="53"/>
    </row>
    <row r="7047" spans="7:16">
      <c r="G7047" s="53"/>
      <c r="P7047" s="53"/>
    </row>
    <row r="7048" spans="7:16">
      <c r="G7048" s="53"/>
      <c r="P7048" s="53"/>
    </row>
    <row r="7049" spans="7:16">
      <c r="G7049" s="53"/>
      <c r="P7049" s="53"/>
    </row>
    <row r="7050" spans="7:16">
      <c r="G7050" s="53"/>
      <c r="P7050" s="53"/>
    </row>
    <row r="7051" spans="7:16">
      <c r="G7051" s="53"/>
      <c r="P7051" s="53"/>
    </row>
    <row r="7052" spans="7:16">
      <c r="G7052" s="53"/>
      <c r="P7052" s="53"/>
    </row>
    <row r="7053" spans="7:16">
      <c r="G7053" s="53"/>
      <c r="P7053" s="53"/>
    </row>
    <row r="7054" spans="7:16">
      <c r="G7054" s="53"/>
      <c r="P7054" s="53"/>
    </row>
    <row r="7055" spans="7:16">
      <c r="G7055" s="53"/>
      <c r="P7055" s="53"/>
    </row>
    <row r="7056" spans="7:16">
      <c r="G7056" s="53"/>
      <c r="P7056" s="53"/>
    </row>
    <row r="7057" spans="7:16">
      <c r="G7057" s="53"/>
      <c r="P7057" s="53"/>
    </row>
    <row r="7058" spans="7:16">
      <c r="G7058" s="53"/>
      <c r="P7058" s="53"/>
    </row>
    <row r="7059" spans="7:16">
      <c r="G7059" s="53"/>
      <c r="P7059" s="53"/>
    </row>
    <row r="7060" spans="7:16">
      <c r="G7060" s="53"/>
      <c r="P7060" s="53"/>
    </row>
    <row r="7061" spans="7:16">
      <c r="G7061" s="53"/>
      <c r="P7061" s="53"/>
    </row>
    <row r="7062" spans="7:16">
      <c r="G7062" s="53"/>
      <c r="P7062" s="53"/>
    </row>
    <row r="7063" spans="7:16">
      <c r="G7063" s="53"/>
      <c r="P7063" s="53"/>
    </row>
    <row r="7064" spans="7:16">
      <c r="G7064" s="53"/>
      <c r="P7064" s="53"/>
    </row>
    <row r="7065" spans="7:16">
      <c r="G7065" s="53"/>
      <c r="P7065" s="53"/>
    </row>
    <row r="7066" spans="7:16">
      <c r="G7066" s="53"/>
      <c r="P7066" s="53"/>
    </row>
    <row r="7067" spans="7:16">
      <c r="G7067" s="53"/>
      <c r="P7067" s="53"/>
    </row>
    <row r="7068" spans="7:16">
      <c r="G7068" s="53"/>
      <c r="P7068" s="53"/>
    </row>
    <row r="7069" spans="7:16">
      <c r="G7069" s="53"/>
      <c r="P7069" s="53"/>
    </row>
    <row r="7070" spans="7:16">
      <c r="G7070" s="53"/>
      <c r="P7070" s="53"/>
    </row>
    <row r="7071" spans="7:16">
      <c r="G7071" s="53"/>
      <c r="P7071" s="53"/>
    </row>
    <row r="7072" spans="7:16">
      <c r="G7072" s="53"/>
      <c r="P7072" s="53"/>
    </row>
    <row r="7073" spans="7:16">
      <c r="G7073" s="53"/>
      <c r="P7073" s="53"/>
    </row>
    <row r="7074" spans="7:16">
      <c r="G7074" s="53"/>
      <c r="P7074" s="53"/>
    </row>
    <row r="7075" spans="7:16">
      <c r="G7075" s="53"/>
      <c r="P7075" s="53"/>
    </row>
    <row r="7076" spans="7:16">
      <c r="G7076" s="53"/>
      <c r="P7076" s="53"/>
    </row>
    <row r="7077" spans="7:16">
      <c r="G7077" s="53"/>
      <c r="P7077" s="53"/>
    </row>
    <row r="7078" spans="7:16">
      <c r="G7078" s="53"/>
      <c r="P7078" s="53"/>
    </row>
    <row r="7079" spans="7:16">
      <c r="G7079" s="53"/>
      <c r="P7079" s="53"/>
    </row>
    <row r="7080" spans="7:16">
      <c r="G7080" s="53"/>
      <c r="P7080" s="53"/>
    </row>
    <row r="7081" spans="7:16">
      <c r="G7081" s="53"/>
      <c r="P7081" s="53"/>
    </row>
    <row r="7082" spans="7:16">
      <c r="G7082" s="53"/>
      <c r="P7082" s="53"/>
    </row>
    <row r="7083" spans="7:16">
      <c r="G7083" s="53"/>
      <c r="P7083" s="53"/>
    </row>
    <row r="7084" spans="7:16">
      <c r="G7084" s="53"/>
      <c r="P7084" s="53"/>
    </row>
    <row r="7085" spans="7:16">
      <c r="G7085" s="53"/>
      <c r="P7085" s="53"/>
    </row>
    <row r="7086" spans="7:16">
      <c r="G7086" s="53"/>
      <c r="P7086" s="53"/>
    </row>
    <row r="7087" spans="7:16">
      <c r="G7087" s="53"/>
      <c r="P7087" s="53"/>
    </row>
    <row r="7088" spans="7:16">
      <c r="G7088" s="53"/>
      <c r="P7088" s="53"/>
    </row>
    <row r="7089" spans="7:16">
      <c r="G7089" s="53"/>
      <c r="P7089" s="53"/>
    </row>
    <row r="7090" spans="7:16">
      <c r="G7090" s="53"/>
      <c r="P7090" s="53"/>
    </row>
    <row r="7091" spans="7:16">
      <c r="G7091" s="53"/>
      <c r="P7091" s="53"/>
    </row>
    <row r="7092" spans="7:16">
      <c r="G7092" s="53"/>
      <c r="P7092" s="53"/>
    </row>
    <row r="7093" spans="7:16">
      <c r="G7093" s="53"/>
      <c r="P7093" s="53"/>
    </row>
    <row r="7094" spans="7:16">
      <c r="G7094" s="53"/>
      <c r="P7094" s="53"/>
    </row>
    <row r="7095" spans="7:16">
      <c r="G7095" s="53"/>
      <c r="P7095" s="53"/>
    </row>
    <row r="7096" spans="7:16">
      <c r="G7096" s="53"/>
      <c r="P7096" s="53"/>
    </row>
    <row r="7097" spans="7:16">
      <c r="G7097" s="53"/>
      <c r="P7097" s="53"/>
    </row>
    <row r="7098" spans="7:16">
      <c r="G7098" s="53"/>
      <c r="P7098" s="53"/>
    </row>
    <row r="7099" spans="7:16">
      <c r="G7099" s="53"/>
      <c r="P7099" s="53"/>
    </row>
    <row r="7100" spans="7:16">
      <c r="G7100" s="53"/>
      <c r="P7100" s="53"/>
    </row>
    <row r="7101" spans="7:16">
      <c r="G7101" s="53"/>
      <c r="P7101" s="53"/>
    </row>
    <row r="7102" spans="7:16">
      <c r="G7102" s="53"/>
      <c r="P7102" s="53"/>
    </row>
    <row r="7103" spans="7:16">
      <c r="G7103" s="53"/>
      <c r="P7103" s="53"/>
    </row>
    <row r="7104" spans="7:16">
      <c r="G7104" s="53"/>
      <c r="P7104" s="53"/>
    </row>
    <row r="7105" spans="7:16">
      <c r="G7105" s="53"/>
      <c r="P7105" s="53"/>
    </row>
    <row r="7106" spans="7:16">
      <c r="G7106" s="53"/>
      <c r="P7106" s="53"/>
    </row>
    <row r="7107" spans="7:16">
      <c r="G7107" s="53"/>
      <c r="P7107" s="53"/>
    </row>
    <row r="7108" spans="7:16">
      <c r="G7108" s="53"/>
      <c r="P7108" s="53"/>
    </row>
    <row r="7109" spans="7:16">
      <c r="G7109" s="53"/>
      <c r="P7109" s="53"/>
    </row>
    <row r="7110" spans="7:16">
      <c r="G7110" s="53"/>
      <c r="P7110" s="53"/>
    </row>
    <row r="7111" spans="7:16">
      <c r="G7111" s="53"/>
      <c r="P7111" s="53"/>
    </row>
    <row r="7112" spans="7:16">
      <c r="G7112" s="53"/>
      <c r="P7112" s="53"/>
    </row>
    <row r="7113" spans="7:16">
      <c r="G7113" s="53"/>
      <c r="P7113" s="53"/>
    </row>
    <row r="7114" spans="7:16">
      <c r="G7114" s="53"/>
      <c r="P7114" s="53"/>
    </row>
    <row r="7115" spans="7:16">
      <c r="G7115" s="53"/>
      <c r="P7115" s="53"/>
    </row>
    <row r="7116" spans="7:16">
      <c r="G7116" s="53"/>
      <c r="P7116" s="53"/>
    </row>
    <row r="7117" spans="7:16">
      <c r="G7117" s="53"/>
      <c r="P7117" s="53"/>
    </row>
    <row r="7118" spans="7:16">
      <c r="G7118" s="53"/>
      <c r="P7118" s="53"/>
    </row>
    <row r="7119" spans="7:16">
      <c r="G7119" s="53"/>
      <c r="P7119" s="53"/>
    </row>
    <row r="7120" spans="7:16">
      <c r="G7120" s="53"/>
      <c r="P7120" s="53"/>
    </row>
    <row r="7121" spans="7:16">
      <c r="G7121" s="53"/>
      <c r="P7121" s="53"/>
    </row>
    <row r="7122" spans="7:16">
      <c r="G7122" s="53"/>
      <c r="P7122" s="53"/>
    </row>
    <row r="7123" spans="7:16">
      <c r="G7123" s="53"/>
      <c r="P7123" s="53"/>
    </row>
    <row r="7124" spans="7:16">
      <c r="G7124" s="53"/>
      <c r="P7124" s="53"/>
    </row>
    <row r="7125" spans="7:16">
      <c r="G7125" s="53"/>
      <c r="P7125" s="53"/>
    </row>
    <row r="7126" spans="7:16">
      <c r="G7126" s="53"/>
      <c r="P7126" s="53"/>
    </row>
    <row r="7127" spans="7:16">
      <c r="G7127" s="53"/>
      <c r="P7127" s="53"/>
    </row>
    <row r="7128" spans="7:16">
      <c r="G7128" s="53"/>
      <c r="P7128" s="53"/>
    </row>
    <row r="7129" spans="7:16">
      <c r="G7129" s="53"/>
      <c r="P7129" s="53"/>
    </row>
    <row r="7130" spans="7:16">
      <c r="G7130" s="53"/>
      <c r="P7130" s="53"/>
    </row>
    <row r="7131" spans="7:16">
      <c r="G7131" s="53"/>
      <c r="P7131" s="53"/>
    </row>
    <row r="7132" spans="7:16">
      <c r="G7132" s="53"/>
      <c r="P7132" s="53"/>
    </row>
    <row r="7133" spans="7:16">
      <c r="G7133" s="53"/>
      <c r="P7133" s="53"/>
    </row>
    <row r="7134" spans="7:16">
      <c r="G7134" s="53"/>
      <c r="P7134" s="53"/>
    </row>
    <row r="7135" spans="7:16">
      <c r="G7135" s="53"/>
      <c r="P7135" s="53"/>
    </row>
    <row r="7136" spans="7:16">
      <c r="G7136" s="53"/>
      <c r="P7136" s="53"/>
    </row>
    <row r="7137" spans="7:16">
      <c r="G7137" s="53"/>
      <c r="P7137" s="53"/>
    </row>
    <row r="7138" spans="7:16">
      <c r="G7138" s="53"/>
      <c r="P7138" s="53"/>
    </row>
    <row r="7139" spans="7:16">
      <c r="G7139" s="53"/>
      <c r="P7139" s="53"/>
    </row>
    <row r="7140" spans="7:16">
      <c r="G7140" s="53"/>
      <c r="P7140" s="53"/>
    </row>
    <row r="7141" spans="7:16">
      <c r="G7141" s="53"/>
      <c r="P7141" s="53"/>
    </row>
    <row r="7142" spans="7:16">
      <c r="G7142" s="53"/>
      <c r="P7142" s="53"/>
    </row>
    <row r="7143" spans="7:16">
      <c r="G7143" s="53"/>
      <c r="P7143" s="53"/>
    </row>
    <row r="7144" spans="7:16">
      <c r="G7144" s="53"/>
      <c r="P7144" s="53"/>
    </row>
    <row r="7145" spans="7:16">
      <c r="G7145" s="53"/>
      <c r="P7145" s="53"/>
    </row>
    <row r="7146" spans="7:16">
      <c r="G7146" s="53"/>
      <c r="P7146" s="53"/>
    </row>
    <row r="7147" spans="7:16">
      <c r="G7147" s="53"/>
      <c r="P7147" s="53"/>
    </row>
    <row r="7148" spans="7:16">
      <c r="G7148" s="53"/>
      <c r="P7148" s="53"/>
    </row>
    <row r="7149" spans="7:16">
      <c r="G7149" s="53"/>
      <c r="P7149" s="53"/>
    </row>
    <row r="7150" spans="7:16">
      <c r="G7150" s="53"/>
      <c r="P7150" s="53"/>
    </row>
    <row r="7151" spans="7:16">
      <c r="G7151" s="53"/>
      <c r="P7151" s="53"/>
    </row>
    <row r="7152" spans="7:16">
      <c r="G7152" s="53"/>
      <c r="P7152" s="53"/>
    </row>
    <row r="7153" spans="7:16">
      <c r="G7153" s="53"/>
      <c r="P7153" s="53"/>
    </row>
    <row r="7154" spans="7:16">
      <c r="G7154" s="53"/>
      <c r="P7154" s="53"/>
    </row>
    <row r="7155" spans="7:16">
      <c r="G7155" s="53"/>
      <c r="P7155" s="53"/>
    </row>
    <row r="7156" spans="7:16">
      <c r="G7156" s="53"/>
      <c r="P7156" s="53"/>
    </row>
    <row r="7157" spans="7:16">
      <c r="G7157" s="53"/>
      <c r="P7157" s="53"/>
    </row>
    <row r="7158" spans="7:16">
      <c r="G7158" s="53"/>
      <c r="P7158" s="53"/>
    </row>
    <row r="7159" spans="7:16">
      <c r="G7159" s="53"/>
      <c r="P7159" s="53"/>
    </row>
    <row r="7160" spans="7:16">
      <c r="G7160" s="53"/>
      <c r="P7160" s="53"/>
    </row>
    <row r="7161" spans="7:16">
      <c r="G7161" s="53"/>
      <c r="P7161" s="53"/>
    </row>
    <row r="7162" spans="7:16">
      <c r="G7162" s="53"/>
      <c r="P7162" s="53"/>
    </row>
    <row r="7163" spans="7:16">
      <c r="G7163" s="53"/>
      <c r="P7163" s="53"/>
    </row>
    <row r="7164" spans="7:16">
      <c r="G7164" s="53"/>
      <c r="P7164" s="53"/>
    </row>
    <row r="7165" spans="7:16">
      <c r="G7165" s="53"/>
      <c r="P7165" s="53"/>
    </row>
    <row r="7166" spans="7:16">
      <c r="G7166" s="53"/>
      <c r="P7166" s="53"/>
    </row>
    <row r="7167" spans="7:16">
      <c r="G7167" s="53"/>
      <c r="P7167" s="53"/>
    </row>
    <row r="7168" spans="7:16">
      <c r="G7168" s="53"/>
      <c r="P7168" s="53"/>
    </row>
    <row r="7169" spans="7:16">
      <c r="G7169" s="53"/>
      <c r="P7169" s="53"/>
    </row>
    <row r="7170" spans="7:16">
      <c r="G7170" s="53"/>
      <c r="P7170" s="53"/>
    </row>
    <row r="7171" spans="7:16">
      <c r="G7171" s="53"/>
      <c r="P7171" s="53"/>
    </row>
    <row r="7172" spans="7:16">
      <c r="G7172" s="53"/>
      <c r="P7172" s="53"/>
    </row>
    <row r="7173" spans="7:16">
      <c r="G7173" s="53"/>
      <c r="P7173" s="53"/>
    </row>
    <row r="7174" spans="7:16">
      <c r="G7174" s="53"/>
      <c r="P7174" s="53"/>
    </row>
    <row r="7175" spans="7:16">
      <c r="G7175" s="53"/>
      <c r="P7175" s="53"/>
    </row>
    <row r="7176" spans="7:16">
      <c r="G7176" s="53"/>
      <c r="P7176" s="53"/>
    </row>
    <row r="7177" spans="7:16">
      <c r="G7177" s="53"/>
      <c r="P7177" s="53"/>
    </row>
    <row r="7178" spans="7:16">
      <c r="G7178" s="53"/>
      <c r="P7178" s="53"/>
    </row>
    <row r="7179" spans="7:16">
      <c r="G7179" s="53"/>
      <c r="P7179" s="53"/>
    </row>
    <row r="7180" spans="7:16">
      <c r="G7180" s="53"/>
      <c r="P7180" s="53"/>
    </row>
    <row r="7181" spans="7:16">
      <c r="G7181" s="53"/>
      <c r="P7181" s="53"/>
    </row>
    <row r="7182" spans="7:16">
      <c r="G7182" s="53"/>
      <c r="P7182" s="53"/>
    </row>
    <row r="7183" spans="7:16">
      <c r="G7183" s="53"/>
      <c r="P7183" s="53"/>
    </row>
    <row r="7184" spans="7:16">
      <c r="G7184" s="53"/>
      <c r="P7184" s="53"/>
    </row>
    <row r="7185" spans="7:16">
      <c r="G7185" s="53"/>
      <c r="P7185" s="53"/>
    </row>
    <row r="7186" spans="7:16">
      <c r="G7186" s="53"/>
      <c r="P7186" s="53"/>
    </row>
    <row r="7187" spans="7:16">
      <c r="G7187" s="53"/>
      <c r="P7187" s="53"/>
    </row>
    <row r="7188" spans="7:16">
      <c r="G7188" s="53"/>
      <c r="P7188" s="53"/>
    </row>
    <row r="7189" spans="7:16">
      <c r="G7189" s="53"/>
      <c r="P7189" s="53"/>
    </row>
    <row r="7190" spans="7:16">
      <c r="G7190" s="53"/>
      <c r="P7190" s="53"/>
    </row>
    <row r="7191" spans="7:16">
      <c r="G7191" s="53"/>
      <c r="P7191" s="53"/>
    </row>
    <row r="7192" spans="7:16">
      <c r="G7192" s="53"/>
      <c r="P7192" s="53"/>
    </row>
    <row r="7193" spans="7:16">
      <c r="G7193" s="53"/>
      <c r="P7193" s="53"/>
    </row>
    <row r="7194" spans="7:16">
      <c r="G7194" s="53"/>
      <c r="P7194" s="53"/>
    </row>
    <row r="7195" spans="7:16">
      <c r="G7195" s="53"/>
      <c r="P7195" s="53"/>
    </row>
    <row r="7196" spans="7:16">
      <c r="G7196" s="53"/>
      <c r="P7196" s="53"/>
    </row>
    <row r="7197" spans="7:16">
      <c r="G7197" s="53"/>
      <c r="P7197" s="53"/>
    </row>
    <row r="7198" spans="7:16">
      <c r="G7198" s="53"/>
      <c r="P7198" s="53"/>
    </row>
    <row r="7199" spans="7:16">
      <c r="G7199" s="53"/>
      <c r="P7199" s="53"/>
    </row>
    <row r="7200" spans="7:16">
      <c r="G7200" s="53"/>
      <c r="P7200" s="53"/>
    </row>
    <row r="7201" spans="7:16">
      <c r="G7201" s="53"/>
      <c r="P7201" s="53"/>
    </row>
    <row r="7202" spans="7:16">
      <c r="G7202" s="53"/>
      <c r="P7202" s="53"/>
    </row>
    <row r="7203" spans="7:16">
      <c r="G7203" s="53"/>
      <c r="P7203" s="53"/>
    </row>
    <row r="7204" spans="7:16">
      <c r="G7204" s="53"/>
      <c r="P7204" s="53"/>
    </row>
    <row r="7205" spans="7:16">
      <c r="G7205" s="53"/>
      <c r="P7205" s="53"/>
    </row>
    <row r="7206" spans="7:16">
      <c r="G7206" s="53"/>
      <c r="P7206" s="53"/>
    </row>
    <row r="7207" spans="7:16">
      <c r="G7207" s="53"/>
      <c r="P7207" s="53"/>
    </row>
    <row r="7208" spans="7:16">
      <c r="G7208" s="53"/>
      <c r="P7208" s="53"/>
    </row>
    <row r="7209" spans="7:16">
      <c r="G7209" s="53"/>
      <c r="P7209" s="53"/>
    </row>
    <row r="7210" spans="7:16">
      <c r="G7210" s="53"/>
      <c r="P7210" s="53"/>
    </row>
    <row r="7211" spans="7:16">
      <c r="G7211" s="53"/>
      <c r="P7211" s="53"/>
    </row>
    <row r="7212" spans="7:16">
      <c r="G7212" s="53"/>
      <c r="P7212" s="53"/>
    </row>
    <row r="7213" spans="7:16">
      <c r="G7213" s="53"/>
      <c r="P7213" s="53"/>
    </row>
    <row r="7214" spans="7:16">
      <c r="G7214" s="53"/>
      <c r="P7214" s="53"/>
    </row>
    <row r="7215" spans="7:16">
      <c r="G7215" s="53"/>
      <c r="P7215" s="53"/>
    </row>
    <row r="7216" spans="7:16">
      <c r="G7216" s="53"/>
      <c r="P7216" s="53"/>
    </row>
    <row r="7217" spans="7:16">
      <c r="G7217" s="53"/>
      <c r="P7217" s="53"/>
    </row>
    <row r="7218" spans="7:16">
      <c r="G7218" s="53"/>
      <c r="P7218" s="53"/>
    </row>
    <row r="7219" spans="7:16">
      <c r="G7219" s="53"/>
      <c r="P7219" s="53"/>
    </row>
    <row r="7220" spans="7:16">
      <c r="G7220" s="53"/>
      <c r="P7220" s="53"/>
    </row>
    <row r="7221" spans="7:16">
      <c r="G7221" s="53"/>
      <c r="P7221" s="53"/>
    </row>
    <row r="7222" spans="7:16">
      <c r="G7222" s="53"/>
      <c r="P7222" s="53"/>
    </row>
    <row r="7223" spans="7:16">
      <c r="G7223" s="53"/>
      <c r="P7223" s="53"/>
    </row>
    <row r="7224" spans="7:16">
      <c r="G7224" s="53"/>
      <c r="P7224" s="53"/>
    </row>
    <row r="7225" spans="7:16">
      <c r="G7225" s="53"/>
      <c r="P7225" s="53"/>
    </row>
    <row r="7226" spans="7:16">
      <c r="G7226" s="53"/>
      <c r="P7226" s="53"/>
    </row>
    <row r="7227" spans="7:16">
      <c r="G7227" s="53"/>
      <c r="P7227" s="53"/>
    </row>
    <row r="7228" spans="7:16">
      <c r="G7228" s="53"/>
      <c r="P7228" s="53"/>
    </row>
    <row r="7229" spans="7:16">
      <c r="G7229" s="53"/>
      <c r="P7229" s="53"/>
    </row>
    <row r="7230" spans="7:16">
      <c r="G7230" s="53"/>
      <c r="P7230" s="53"/>
    </row>
    <row r="7231" spans="7:16">
      <c r="G7231" s="53"/>
      <c r="P7231" s="53"/>
    </row>
    <row r="7232" spans="7:16">
      <c r="G7232" s="53"/>
      <c r="P7232" s="53"/>
    </row>
    <row r="7233" spans="7:16">
      <c r="G7233" s="53"/>
      <c r="P7233" s="53"/>
    </row>
    <row r="7234" spans="7:16">
      <c r="G7234" s="53"/>
      <c r="P7234" s="53"/>
    </row>
    <row r="7235" spans="7:16">
      <c r="G7235" s="53"/>
      <c r="P7235" s="53"/>
    </row>
    <row r="7236" spans="7:16">
      <c r="G7236" s="53"/>
      <c r="P7236" s="53"/>
    </row>
    <row r="7237" spans="7:16">
      <c r="G7237" s="53"/>
      <c r="P7237" s="53"/>
    </row>
    <row r="7238" spans="7:16">
      <c r="G7238" s="53"/>
      <c r="P7238" s="53"/>
    </row>
    <row r="7239" spans="7:16">
      <c r="G7239" s="53"/>
      <c r="P7239" s="53"/>
    </row>
    <row r="7240" spans="7:16">
      <c r="G7240" s="53"/>
      <c r="P7240" s="53"/>
    </row>
    <row r="7241" spans="7:16">
      <c r="G7241" s="53"/>
      <c r="P7241" s="53"/>
    </row>
    <row r="7242" spans="7:16">
      <c r="G7242" s="53"/>
      <c r="P7242" s="53"/>
    </row>
    <row r="7243" spans="7:16">
      <c r="G7243" s="53"/>
      <c r="P7243" s="53"/>
    </row>
    <row r="7244" spans="7:16">
      <c r="G7244" s="53"/>
      <c r="P7244" s="53"/>
    </row>
    <row r="7245" spans="7:16">
      <c r="G7245" s="53"/>
      <c r="P7245" s="53"/>
    </row>
    <row r="7246" spans="7:16">
      <c r="G7246" s="53"/>
      <c r="P7246" s="53"/>
    </row>
    <row r="7247" spans="7:16">
      <c r="G7247" s="53"/>
      <c r="P7247" s="53"/>
    </row>
    <row r="7248" spans="7:16">
      <c r="G7248" s="53"/>
      <c r="P7248" s="53"/>
    </row>
    <row r="7249" spans="7:16">
      <c r="G7249" s="53"/>
      <c r="P7249" s="53"/>
    </row>
    <row r="7250" spans="7:16">
      <c r="G7250" s="53"/>
      <c r="P7250" s="53"/>
    </row>
    <row r="7251" spans="7:16">
      <c r="G7251" s="53"/>
      <c r="P7251" s="53"/>
    </row>
    <row r="7252" spans="7:16">
      <c r="G7252" s="53"/>
      <c r="P7252" s="53"/>
    </row>
    <row r="7253" spans="7:16">
      <c r="G7253" s="53"/>
      <c r="P7253" s="53"/>
    </row>
    <row r="7254" spans="7:16">
      <c r="G7254" s="53"/>
      <c r="P7254" s="53"/>
    </row>
    <row r="7255" spans="7:16">
      <c r="G7255" s="53"/>
      <c r="P7255" s="53"/>
    </row>
    <row r="7256" spans="7:16">
      <c r="G7256" s="53"/>
      <c r="P7256" s="53"/>
    </row>
    <row r="7257" spans="7:16">
      <c r="G7257" s="53"/>
      <c r="P7257" s="53"/>
    </row>
    <row r="7258" spans="7:16">
      <c r="G7258" s="53"/>
      <c r="P7258" s="53"/>
    </row>
    <row r="7259" spans="7:16">
      <c r="G7259" s="53"/>
      <c r="P7259" s="53"/>
    </row>
    <row r="7260" spans="7:16">
      <c r="G7260" s="53"/>
      <c r="P7260" s="53"/>
    </row>
    <row r="7261" spans="7:16">
      <c r="G7261" s="53"/>
      <c r="P7261" s="53"/>
    </row>
    <row r="7262" spans="7:16">
      <c r="G7262" s="53"/>
      <c r="P7262" s="53"/>
    </row>
    <row r="7263" spans="7:16">
      <c r="G7263" s="53"/>
      <c r="P7263" s="53"/>
    </row>
    <row r="7264" spans="7:16">
      <c r="G7264" s="53"/>
      <c r="P7264" s="53"/>
    </row>
    <row r="7265" spans="7:16">
      <c r="G7265" s="53"/>
      <c r="P7265" s="53"/>
    </row>
    <row r="7266" spans="7:16">
      <c r="G7266" s="53"/>
      <c r="P7266" s="53"/>
    </row>
    <row r="7267" spans="7:16">
      <c r="G7267" s="53"/>
      <c r="P7267" s="53"/>
    </row>
    <row r="7268" spans="7:16">
      <c r="G7268" s="53"/>
      <c r="P7268" s="53"/>
    </row>
    <row r="7269" spans="7:16">
      <c r="G7269" s="53"/>
      <c r="P7269" s="53"/>
    </row>
    <row r="7270" spans="7:16">
      <c r="G7270" s="53"/>
      <c r="P7270" s="53"/>
    </row>
    <row r="7271" spans="7:16">
      <c r="G7271" s="53"/>
      <c r="P7271" s="53"/>
    </row>
    <row r="7272" spans="7:16">
      <c r="G7272" s="53"/>
      <c r="P7272" s="53"/>
    </row>
    <row r="7273" spans="7:16">
      <c r="G7273" s="53"/>
      <c r="P7273" s="53"/>
    </row>
    <row r="7274" spans="7:16">
      <c r="G7274" s="53"/>
      <c r="P7274" s="53"/>
    </row>
    <row r="7275" spans="7:16">
      <c r="G7275" s="53"/>
      <c r="P7275" s="53"/>
    </row>
    <row r="7276" spans="7:16">
      <c r="G7276" s="53"/>
      <c r="P7276" s="53"/>
    </row>
    <row r="7277" spans="7:16">
      <c r="G7277" s="53"/>
      <c r="P7277" s="53"/>
    </row>
    <row r="7278" spans="7:16">
      <c r="G7278" s="53"/>
      <c r="P7278" s="53"/>
    </row>
    <row r="7279" spans="7:16">
      <c r="G7279" s="53"/>
      <c r="P7279" s="53"/>
    </row>
    <row r="7280" spans="7:16">
      <c r="G7280" s="53"/>
      <c r="P7280" s="53"/>
    </row>
    <row r="7281" spans="7:16">
      <c r="G7281" s="53"/>
      <c r="P7281" s="53"/>
    </row>
    <row r="7282" spans="7:16">
      <c r="G7282" s="53"/>
      <c r="P7282" s="53"/>
    </row>
    <row r="7283" spans="7:16">
      <c r="G7283" s="53"/>
      <c r="P7283" s="53"/>
    </row>
    <row r="7284" spans="7:16">
      <c r="G7284" s="53"/>
      <c r="P7284" s="53"/>
    </row>
    <row r="7285" spans="7:16">
      <c r="G7285" s="53"/>
      <c r="P7285" s="53"/>
    </row>
    <row r="7286" spans="7:16">
      <c r="G7286" s="53"/>
      <c r="P7286" s="53"/>
    </row>
    <row r="7287" spans="7:16">
      <c r="G7287" s="53"/>
      <c r="P7287" s="53"/>
    </row>
    <row r="7288" spans="7:16">
      <c r="G7288" s="53"/>
      <c r="P7288" s="53"/>
    </row>
    <row r="7289" spans="7:16">
      <c r="G7289" s="53"/>
      <c r="P7289" s="53"/>
    </row>
    <row r="7290" spans="7:16">
      <c r="G7290" s="53"/>
      <c r="P7290" s="53"/>
    </row>
    <row r="7291" spans="7:16">
      <c r="G7291" s="53"/>
      <c r="P7291" s="53"/>
    </row>
    <row r="7292" spans="7:16">
      <c r="G7292" s="53"/>
      <c r="P7292" s="53"/>
    </row>
    <row r="7293" spans="7:16">
      <c r="G7293" s="53"/>
      <c r="P7293" s="53"/>
    </row>
    <row r="7294" spans="7:16">
      <c r="G7294" s="53"/>
      <c r="P7294" s="53"/>
    </row>
    <row r="7295" spans="7:16">
      <c r="G7295" s="53"/>
      <c r="P7295" s="53"/>
    </row>
    <row r="7296" spans="7:16">
      <c r="G7296" s="53"/>
      <c r="P7296" s="53"/>
    </row>
    <row r="7297" spans="7:16">
      <c r="G7297" s="53"/>
      <c r="P7297" s="53"/>
    </row>
    <row r="7298" spans="7:16">
      <c r="G7298" s="53"/>
      <c r="P7298" s="53"/>
    </row>
    <row r="7299" spans="7:16">
      <c r="G7299" s="53"/>
      <c r="P7299" s="53"/>
    </row>
    <row r="7300" spans="7:16">
      <c r="G7300" s="53"/>
      <c r="P7300" s="53"/>
    </row>
    <row r="7301" spans="7:16">
      <c r="G7301" s="53"/>
      <c r="P7301" s="53"/>
    </row>
    <row r="7302" spans="7:16">
      <c r="G7302" s="53"/>
      <c r="P7302" s="53"/>
    </row>
    <row r="7303" spans="7:16">
      <c r="G7303" s="53"/>
      <c r="P7303" s="53"/>
    </row>
    <row r="7304" spans="7:16">
      <c r="G7304" s="53"/>
      <c r="P7304" s="53"/>
    </row>
    <row r="7305" spans="7:16">
      <c r="G7305" s="53"/>
      <c r="P7305" s="53"/>
    </row>
    <row r="7306" spans="7:16">
      <c r="G7306" s="53"/>
      <c r="P7306" s="53"/>
    </row>
    <row r="7307" spans="7:16">
      <c r="G7307" s="53"/>
      <c r="P7307" s="53"/>
    </row>
    <row r="7308" spans="7:16">
      <c r="G7308" s="53"/>
      <c r="P7308" s="53"/>
    </row>
    <row r="7309" spans="7:16">
      <c r="G7309" s="53"/>
      <c r="P7309" s="53"/>
    </row>
    <row r="7310" spans="7:16">
      <c r="G7310" s="53"/>
      <c r="P7310" s="53"/>
    </row>
    <row r="7311" spans="7:16">
      <c r="G7311" s="53"/>
      <c r="P7311" s="53"/>
    </row>
    <row r="7312" spans="7:16">
      <c r="G7312" s="53"/>
      <c r="P7312" s="53"/>
    </row>
    <row r="7313" spans="7:16">
      <c r="G7313" s="53"/>
      <c r="P7313" s="53"/>
    </row>
    <row r="7314" spans="7:16">
      <c r="G7314" s="53"/>
      <c r="P7314" s="53"/>
    </row>
    <row r="7315" spans="7:16">
      <c r="G7315" s="53"/>
      <c r="P7315" s="53"/>
    </row>
    <row r="7316" spans="7:16">
      <c r="G7316" s="53"/>
      <c r="P7316" s="53"/>
    </row>
    <row r="7317" spans="7:16">
      <c r="G7317" s="53"/>
      <c r="P7317" s="53"/>
    </row>
    <row r="7318" spans="7:16">
      <c r="G7318" s="53"/>
      <c r="P7318" s="53"/>
    </row>
    <row r="7319" spans="7:16">
      <c r="G7319" s="53"/>
      <c r="P7319" s="53"/>
    </row>
    <row r="7320" spans="7:16">
      <c r="G7320" s="53"/>
      <c r="P7320" s="53"/>
    </row>
    <row r="7321" spans="7:16">
      <c r="G7321" s="53"/>
      <c r="P7321" s="53"/>
    </row>
    <row r="7322" spans="7:16">
      <c r="G7322" s="53"/>
      <c r="P7322" s="53"/>
    </row>
    <row r="7323" spans="7:16">
      <c r="G7323" s="53"/>
      <c r="P7323" s="53"/>
    </row>
    <row r="7324" spans="7:16">
      <c r="G7324" s="53"/>
      <c r="P7324" s="53"/>
    </row>
    <row r="7325" spans="7:16">
      <c r="G7325" s="53"/>
      <c r="P7325" s="53"/>
    </row>
    <row r="7326" spans="7:16">
      <c r="G7326" s="53"/>
      <c r="P7326" s="53"/>
    </row>
    <row r="7327" spans="7:16">
      <c r="G7327" s="53"/>
      <c r="P7327" s="53"/>
    </row>
    <row r="7328" spans="7:16">
      <c r="G7328" s="53"/>
      <c r="P7328" s="53"/>
    </row>
    <row r="7329" spans="7:16">
      <c r="G7329" s="53"/>
      <c r="P7329" s="53"/>
    </row>
    <row r="7330" spans="7:16">
      <c r="G7330" s="53"/>
      <c r="P7330" s="53"/>
    </row>
    <row r="7331" spans="7:16">
      <c r="G7331" s="53"/>
      <c r="P7331" s="53"/>
    </row>
    <row r="7332" spans="7:16">
      <c r="G7332" s="53"/>
      <c r="P7332" s="53"/>
    </row>
    <row r="7333" spans="7:16">
      <c r="G7333" s="53"/>
      <c r="P7333" s="53"/>
    </row>
    <row r="7334" spans="7:16">
      <c r="G7334" s="53"/>
      <c r="P7334" s="53"/>
    </row>
    <row r="7335" spans="7:16">
      <c r="G7335" s="53"/>
      <c r="P7335" s="53"/>
    </row>
    <row r="7336" spans="7:16">
      <c r="G7336" s="53"/>
      <c r="P7336" s="53"/>
    </row>
    <row r="7337" spans="7:16">
      <c r="G7337" s="53"/>
      <c r="P7337" s="53"/>
    </row>
    <row r="7338" spans="7:16">
      <c r="G7338" s="53"/>
      <c r="P7338" s="53"/>
    </row>
    <row r="7339" spans="7:16">
      <c r="G7339" s="53"/>
      <c r="P7339" s="53"/>
    </row>
    <row r="7340" spans="7:16">
      <c r="G7340" s="53"/>
      <c r="P7340" s="53"/>
    </row>
    <row r="7341" spans="7:16">
      <c r="G7341" s="53"/>
      <c r="P7341" s="53"/>
    </row>
    <row r="7342" spans="7:16">
      <c r="G7342" s="53"/>
      <c r="P7342" s="53"/>
    </row>
    <row r="7343" spans="7:16">
      <c r="G7343" s="53"/>
      <c r="P7343" s="53"/>
    </row>
    <row r="7344" spans="7:16">
      <c r="G7344" s="53"/>
      <c r="P7344" s="53"/>
    </row>
    <row r="7345" spans="7:16">
      <c r="G7345" s="53"/>
      <c r="P7345" s="53"/>
    </row>
    <row r="7346" spans="7:16">
      <c r="G7346" s="53"/>
      <c r="P7346" s="53"/>
    </row>
    <row r="7347" spans="7:16">
      <c r="G7347" s="53"/>
      <c r="P7347" s="53"/>
    </row>
    <row r="7348" spans="7:16">
      <c r="G7348" s="53"/>
      <c r="P7348" s="53"/>
    </row>
    <row r="7349" spans="7:16">
      <c r="G7349" s="53"/>
      <c r="P7349" s="53"/>
    </row>
    <row r="7350" spans="7:16">
      <c r="G7350" s="53"/>
      <c r="P7350" s="53"/>
    </row>
    <row r="7351" spans="7:16">
      <c r="G7351" s="53"/>
      <c r="P7351" s="53"/>
    </row>
    <row r="7352" spans="7:16">
      <c r="G7352" s="53"/>
      <c r="P7352" s="53"/>
    </row>
    <row r="7353" spans="7:16">
      <c r="G7353" s="53"/>
      <c r="P7353" s="53"/>
    </row>
    <row r="7354" spans="7:16">
      <c r="G7354" s="53"/>
      <c r="P7354" s="53"/>
    </row>
    <row r="7355" spans="7:16">
      <c r="G7355" s="53"/>
      <c r="P7355" s="53"/>
    </row>
    <row r="7356" spans="7:16">
      <c r="G7356" s="53"/>
      <c r="P7356" s="53"/>
    </row>
    <row r="7357" spans="7:16">
      <c r="G7357" s="53"/>
      <c r="P7357" s="53"/>
    </row>
    <row r="7358" spans="7:16">
      <c r="G7358" s="53"/>
      <c r="P7358" s="53"/>
    </row>
    <row r="7359" spans="7:16">
      <c r="G7359" s="53"/>
      <c r="P7359" s="53"/>
    </row>
    <row r="7360" spans="7:16">
      <c r="G7360" s="53"/>
      <c r="P7360" s="53"/>
    </row>
    <row r="7361" spans="7:16">
      <c r="G7361" s="53"/>
      <c r="P7361" s="53"/>
    </row>
    <row r="7362" spans="7:16">
      <c r="G7362" s="53"/>
      <c r="P7362" s="53"/>
    </row>
    <row r="7363" spans="7:16">
      <c r="G7363" s="53"/>
      <c r="P7363" s="53"/>
    </row>
    <row r="7364" spans="7:16">
      <c r="G7364" s="53"/>
      <c r="P7364" s="53"/>
    </row>
    <row r="7365" spans="7:16">
      <c r="G7365" s="53"/>
      <c r="P7365" s="53"/>
    </row>
    <row r="7366" spans="7:16">
      <c r="G7366" s="53"/>
      <c r="P7366" s="53"/>
    </row>
    <row r="7367" spans="7:16">
      <c r="G7367" s="53"/>
      <c r="P7367" s="53"/>
    </row>
    <row r="7368" spans="7:16">
      <c r="G7368" s="53"/>
      <c r="P7368" s="53"/>
    </row>
    <row r="7369" spans="7:16">
      <c r="G7369" s="53"/>
      <c r="P7369" s="53"/>
    </row>
    <row r="7370" spans="7:16">
      <c r="G7370" s="53"/>
      <c r="P7370" s="53"/>
    </row>
    <row r="7371" spans="7:16">
      <c r="G7371" s="53"/>
      <c r="P7371" s="53"/>
    </row>
    <row r="7372" spans="7:16">
      <c r="G7372" s="53"/>
      <c r="P7372" s="53"/>
    </row>
    <row r="7373" spans="7:16">
      <c r="G7373" s="53"/>
      <c r="P7373" s="53"/>
    </row>
    <row r="7374" spans="7:16">
      <c r="G7374" s="53"/>
      <c r="P7374" s="53"/>
    </row>
    <row r="7375" spans="7:16">
      <c r="G7375" s="53"/>
      <c r="P7375" s="53"/>
    </row>
    <row r="7376" spans="7:16">
      <c r="G7376" s="53"/>
      <c r="P7376" s="53"/>
    </row>
    <row r="7377" spans="7:16">
      <c r="G7377" s="53"/>
      <c r="P7377" s="53"/>
    </row>
    <row r="7378" spans="7:16">
      <c r="G7378" s="53"/>
      <c r="P7378" s="53"/>
    </row>
    <row r="7379" spans="7:16">
      <c r="G7379" s="53"/>
      <c r="P7379" s="53"/>
    </row>
    <row r="7380" spans="7:16">
      <c r="G7380" s="53"/>
      <c r="P7380" s="53"/>
    </row>
    <row r="7381" spans="7:16">
      <c r="G7381" s="53"/>
      <c r="P7381" s="53"/>
    </row>
    <row r="7382" spans="7:16">
      <c r="G7382" s="53"/>
      <c r="P7382" s="53"/>
    </row>
    <row r="7383" spans="7:16">
      <c r="G7383" s="53"/>
      <c r="P7383" s="53"/>
    </row>
    <row r="7384" spans="7:16">
      <c r="G7384" s="53"/>
      <c r="P7384" s="53"/>
    </row>
    <row r="7385" spans="7:16">
      <c r="G7385" s="53"/>
      <c r="P7385" s="53"/>
    </row>
    <row r="7386" spans="7:16">
      <c r="G7386" s="53"/>
      <c r="P7386" s="53"/>
    </row>
    <row r="7387" spans="7:16">
      <c r="G7387" s="53"/>
      <c r="P7387" s="53"/>
    </row>
    <row r="7388" spans="7:16">
      <c r="G7388" s="53"/>
      <c r="P7388" s="53"/>
    </row>
    <row r="7389" spans="7:16">
      <c r="G7389" s="53"/>
      <c r="P7389" s="53"/>
    </row>
    <row r="7390" spans="7:16">
      <c r="G7390" s="53"/>
      <c r="P7390" s="53"/>
    </row>
    <row r="7391" spans="7:16">
      <c r="G7391" s="53"/>
      <c r="P7391" s="53"/>
    </row>
    <row r="7392" spans="7:16">
      <c r="G7392" s="53"/>
      <c r="P7392" s="53"/>
    </row>
    <row r="7393" spans="7:16">
      <c r="G7393" s="53"/>
      <c r="P7393" s="53"/>
    </row>
    <row r="7394" spans="7:16">
      <c r="G7394" s="53"/>
      <c r="P7394" s="53"/>
    </row>
    <row r="7395" spans="7:16">
      <c r="G7395" s="53"/>
      <c r="P7395" s="53"/>
    </row>
    <row r="7396" spans="7:16">
      <c r="G7396" s="53"/>
      <c r="P7396" s="53"/>
    </row>
    <row r="7397" spans="7:16">
      <c r="G7397" s="53"/>
      <c r="P7397" s="53"/>
    </row>
    <row r="7398" spans="7:16">
      <c r="G7398" s="53"/>
      <c r="P7398" s="53"/>
    </row>
    <row r="7399" spans="7:16">
      <c r="G7399" s="53"/>
      <c r="P7399" s="53"/>
    </row>
    <row r="7400" spans="7:16">
      <c r="G7400" s="53"/>
      <c r="P7400" s="53"/>
    </row>
    <row r="7401" spans="7:16">
      <c r="G7401" s="53"/>
      <c r="P7401" s="53"/>
    </row>
    <row r="7402" spans="7:16">
      <c r="G7402" s="53"/>
      <c r="P7402" s="53"/>
    </row>
    <row r="7403" spans="7:16">
      <c r="G7403" s="53"/>
      <c r="P7403" s="53"/>
    </row>
    <row r="7404" spans="7:16">
      <c r="G7404" s="53"/>
      <c r="P7404" s="53"/>
    </row>
    <row r="7405" spans="7:16">
      <c r="G7405" s="53"/>
      <c r="P7405" s="53"/>
    </row>
    <row r="7406" spans="7:16">
      <c r="G7406" s="53"/>
      <c r="P7406" s="53"/>
    </row>
    <row r="7407" spans="7:16">
      <c r="G7407" s="53"/>
      <c r="P7407" s="53"/>
    </row>
    <row r="7408" spans="7:16">
      <c r="G7408" s="53"/>
      <c r="P7408" s="53"/>
    </row>
    <row r="7409" spans="7:16">
      <c r="G7409" s="53"/>
      <c r="P7409" s="53"/>
    </row>
    <row r="7410" spans="7:16">
      <c r="G7410" s="53"/>
      <c r="P7410" s="53"/>
    </row>
    <row r="7411" spans="7:16">
      <c r="G7411" s="53"/>
      <c r="P7411" s="53"/>
    </row>
    <row r="7412" spans="7:16">
      <c r="G7412" s="53"/>
      <c r="P7412" s="53"/>
    </row>
    <row r="7413" spans="7:16">
      <c r="G7413" s="53"/>
      <c r="P7413" s="53"/>
    </row>
    <row r="7414" spans="7:16">
      <c r="G7414" s="53"/>
      <c r="P7414" s="53"/>
    </row>
    <row r="7415" spans="7:16">
      <c r="G7415" s="53"/>
      <c r="P7415" s="53"/>
    </row>
    <row r="7416" spans="7:16">
      <c r="G7416" s="53"/>
      <c r="P7416" s="53"/>
    </row>
    <row r="7417" spans="7:16">
      <c r="G7417" s="53"/>
      <c r="P7417" s="53"/>
    </row>
    <row r="7418" spans="7:16">
      <c r="G7418" s="53"/>
      <c r="P7418" s="53"/>
    </row>
    <row r="7419" spans="7:16">
      <c r="G7419" s="53"/>
      <c r="P7419" s="53"/>
    </row>
    <row r="7420" spans="7:16">
      <c r="G7420" s="53"/>
      <c r="P7420" s="53"/>
    </row>
    <row r="7421" spans="7:16">
      <c r="G7421" s="53"/>
      <c r="P7421" s="53"/>
    </row>
    <row r="7422" spans="7:16">
      <c r="G7422" s="53"/>
      <c r="P7422" s="53"/>
    </row>
    <row r="7423" spans="7:16">
      <c r="G7423" s="53"/>
      <c r="P7423" s="53"/>
    </row>
    <row r="7424" spans="7:16">
      <c r="G7424" s="53"/>
      <c r="P7424" s="53"/>
    </row>
    <row r="7425" spans="7:16">
      <c r="G7425" s="53"/>
      <c r="P7425" s="53"/>
    </row>
    <row r="7426" spans="7:16">
      <c r="G7426" s="53"/>
      <c r="P7426" s="53"/>
    </row>
    <row r="7427" spans="7:16">
      <c r="G7427" s="53"/>
      <c r="P7427" s="53"/>
    </row>
    <row r="7428" spans="7:16">
      <c r="G7428" s="53"/>
      <c r="P7428" s="53"/>
    </row>
    <row r="7429" spans="7:16">
      <c r="G7429" s="53"/>
      <c r="P7429" s="53"/>
    </row>
    <row r="7430" spans="7:16">
      <c r="G7430" s="53"/>
      <c r="P7430" s="53"/>
    </row>
    <row r="7431" spans="7:16">
      <c r="G7431" s="53"/>
      <c r="P7431" s="53"/>
    </row>
    <row r="7432" spans="7:16">
      <c r="G7432" s="53"/>
      <c r="P7432" s="53"/>
    </row>
    <row r="7433" spans="7:16">
      <c r="G7433" s="53"/>
      <c r="P7433" s="53"/>
    </row>
    <row r="7434" spans="7:16">
      <c r="G7434" s="53"/>
      <c r="P7434" s="53"/>
    </row>
    <row r="7435" spans="7:16">
      <c r="G7435" s="53"/>
      <c r="P7435" s="53"/>
    </row>
    <row r="7436" spans="7:16">
      <c r="G7436" s="53"/>
      <c r="P7436" s="53"/>
    </row>
    <row r="7437" spans="7:16">
      <c r="G7437" s="53"/>
      <c r="P7437" s="53"/>
    </row>
    <row r="7438" spans="7:16">
      <c r="G7438" s="53"/>
      <c r="P7438" s="53"/>
    </row>
    <row r="7439" spans="7:16">
      <c r="G7439" s="53"/>
      <c r="P7439" s="53"/>
    </row>
    <row r="7440" spans="7:16">
      <c r="G7440" s="53"/>
      <c r="P7440" s="53"/>
    </row>
    <row r="7441" spans="7:16">
      <c r="G7441" s="53"/>
      <c r="P7441" s="53"/>
    </row>
    <row r="7442" spans="7:16">
      <c r="G7442" s="53"/>
      <c r="P7442" s="53"/>
    </row>
    <row r="7443" spans="7:16">
      <c r="G7443" s="53"/>
      <c r="P7443" s="53"/>
    </row>
    <row r="7444" spans="7:16">
      <c r="G7444" s="53"/>
      <c r="P7444" s="53"/>
    </row>
    <row r="7445" spans="7:16">
      <c r="G7445" s="53"/>
      <c r="P7445" s="53"/>
    </row>
    <row r="7446" spans="7:16">
      <c r="G7446" s="53"/>
      <c r="P7446" s="53"/>
    </row>
    <row r="7447" spans="7:16">
      <c r="G7447" s="53"/>
      <c r="P7447" s="53"/>
    </row>
    <row r="7448" spans="7:16">
      <c r="G7448" s="53"/>
      <c r="P7448" s="53"/>
    </row>
    <row r="7449" spans="7:16">
      <c r="G7449" s="53"/>
      <c r="P7449" s="53"/>
    </row>
    <row r="7450" spans="7:16">
      <c r="G7450" s="53"/>
      <c r="P7450" s="53"/>
    </row>
    <row r="7451" spans="7:16">
      <c r="G7451" s="53"/>
      <c r="P7451" s="53"/>
    </row>
    <row r="7452" spans="7:16">
      <c r="G7452" s="53"/>
      <c r="P7452" s="53"/>
    </row>
    <row r="7453" spans="7:16">
      <c r="G7453" s="53"/>
      <c r="P7453" s="53"/>
    </row>
    <row r="7454" spans="7:16">
      <c r="G7454" s="53"/>
      <c r="P7454" s="53"/>
    </row>
    <row r="7455" spans="7:16">
      <c r="G7455" s="53"/>
      <c r="P7455" s="53"/>
    </row>
    <row r="7456" spans="7:16">
      <c r="G7456" s="53"/>
      <c r="P7456" s="53"/>
    </row>
    <row r="7457" spans="7:16">
      <c r="G7457" s="53"/>
      <c r="P7457" s="53"/>
    </row>
    <row r="7458" spans="7:16">
      <c r="G7458" s="53"/>
      <c r="P7458" s="53"/>
    </row>
    <row r="7459" spans="7:16">
      <c r="G7459" s="53"/>
      <c r="P7459" s="53"/>
    </row>
    <row r="7460" spans="7:16">
      <c r="G7460" s="53"/>
      <c r="P7460" s="53"/>
    </row>
    <row r="7461" spans="7:16">
      <c r="G7461" s="53"/>
      <c r="P7461" s="53"/>
    </row>
    <row r="7462" spans="7:16">
      <c r="G7462" s="53"/>
      <c r="P7462" s="53"/>
    </row>
    <row r="7463" spans="7:16">
      <c r="G7463" s="53"/>
      <c r="P7463" s="53"/>
    </row>
    <row r="7464" spans="7:16">
      <c r="G7464" s="53"/>
      <c r="P7464" s="53"/>
    </row>
    <row r="7465" spans="7:16">
      <c r="G7465" s="53"/>
      <c r="P7465" s="53"/>
    </row>
    <row r="7466" spans="7:16">
      <c r="G7466" s="53"/>
      <c r="P7466" s="53"/>
    </row>
    <row r="7467" spans="7:16">
      <c r="G7467" s="53"/>
      <c r="P7467" s="53"/>
    </row>
    <row r="7468" spans="7:16">
      <c r="G7468" s="53"/>
      <c r="P7468" s="53"/>
    </row>
    <row r="7469" spans="7:16">
      <c r="G7469" s="53"/>
      <c r="P7469" s="53"/>
    </row>
    <row r="7470" spans="7:16">
      <c r="G7470" s="53"/>
      <c r="P7470" s="53"/>
    </row>
    <row r="7471" spans="7:16">
      <c r="G7471" s="53"/>
      <c r="P7471" s="53"/>
    </row>
    <row r="7472" spans="7:16">
      <c r="G7472" s="53"/>
      <c r="P7472" s="53"/>
    </row>
    <row r="7473" spans="7:16">
      <c r="G7473" s="53"/>
      <c r="P7473" s="53"/>
    </row>
    <row r="7474" spans="7:16">
      <c r="G7474" s="53"/>
      <c r="P7474" s="53"/>
    </row>
    <row r="7475" spans="7:16">
      <c r="G7475" s="53"/>
      <c r="P7475" s="53"/>
    </row>
    <row r="7476" spans="7:16">
      <c r="G7476" s="53"/>
      <c r="P7476" s="53"/>
    </row>
    <row r="7477" spans="7:16">
      <c r="G7477" s="53"/>
      <c r="P7477" s="53"/>
    </row>
    <row r="7478" spans="7:16">
      <c r="G7478" s="53"/>
      <c r="P7478" s="53"/>
    </row>
    <row r="7479" spans="7:16">
      <c r="G7479" s="53"/>
      <c r="P7479" s="53"/>
    </row>
    <row r="7480" spans="7:16">
      <c r="G7480" s="53"/>
      <c r="P7480" s="53"/>
    </row>
    <row r="7481" spans="7:16">
      <c r="G7481" s="53"/>
      <c r="P7481" s="53"/>
    </row>
    <row r="7482" spans="7:16">
      <c r="G7482" s="53"/>
      <c r="P7482" s="53"/>
    </row>
    <row r="7483" spans="7:16">
      <c r="G7483" s="53"/>
      <c r="P7483" s="53"/>
    </row>
    <row r="7484" spans="7:16">
      <c r="G7484" s="53"/>
      <c r="P7484" s="53"/>
    </row>
    <row r="7485" spans="7:16">
      <c r="G7485" s="53"/>
      <c r="P7485" s="53"/>
    </row>
    <row r="7486" spans="7:16">
      <c r="G7486" s="53"/>
      <c r="P7486" s="53"/>
    </row>
    <row r="7487" spans="7:16">
      <c r="G7487" s="53"/>
      <c r="P7487" s="53"/>
    </row>
    <row r="7488" spans="7:16">
      <c r="G7488" s="53"/>
      <c r="P7488" s="53"/>
    </row>
    <row r="7489" spans="7:16">
      <c r="G7489" s="53"/>
      <c r="P7489" s="53"/>
    </row>
    <row r="7490" spans="7:16">
      <c r="G7490" s="53"/>
      <c r="P7490" s="53"/>
    </row>
    <row r="7491" spans="7:16">
      <c r="G7491" s="53"/>
      <c r="P7491" s="53"/>
    </row>
    <row r="7492" spans="7:16">
      <c r="G7492" s="53"/>
      <c r="P7492" s="53"/>
    </row>
    <row r="7493" spans="7:16">
      <c r="G7493" s="53"/>
      <c r="P7493" s="53"/>
    </row>
    <row r="7494" spans="7:16">
      <c r="G7494" s="53"/>
      <c r="P7494" s="53"/>
    </row>
    <row r="7495" spans="7:16">
      <c r="G7495" s="53"/>
      <c r="P7495" s="53"/>
    </row>
    <row r="7496" spans="7:16">
      <c r="G7496" s="53"/>
      <c r="P7496" s="53"/>
    </row>
    <row r="7497" spans="7:16">
      <c r="G7497" s="53"/>
      <c r="P7497" s="53"/>
    </row>
    <row r="7498" spans="7:16">
      <c r="G7498" s="53"/>
      <c r="P7498" s="53"/>
    </row>
    <row r="7499" spans="7:16">
      <c r="G7499" s="53"/>
      <c r="P7499" s="53"/>
    </row>
    <row r="7500" spans="7:16">
      <c r="G7500" s="53"/>
      <c r="P7500" s="53"/>
    </row>
    <row r="7501" spans="7:16">
      <c r="G7501" s="53"/>
      <c r="P7501" s="53"/>
    </row>
    <row r="7502" spans="7:16">
      <c r="G7502" s="53"/>
      <c r="P7502" s="53"/>
    </row>
    <row r="7503" spans="7:16">
      <c r="G7503" s="53"/>
      <c r="P7503" s="53"/>
    </row>
    <row r="7504" spans="7:16">
      <c r="G7504" s="53"/>
      <c r="P7504" s="53"/>
    </row>
    <row r="7505" spans="7:16">
      <c r="G7505" s="53"/>
      <c r="P7505" s="53"/>
    </row>
    <row r="7506" spans="7:16">
      <c r="G7506" s="53"/>
      <c r="P7506" s="53"/>
    </row>
    <row r="7507" spans="7:16">
      <c r="G7507" s="53"/>
      <c r="P7507" s="53"/>
    </row>
    <row r="7508" spans="7:16">
      <c r="G7508" s="53"/>
      <c r="P7508" s="53"/>
    </row>
    <row r="7509" spans="7:16">
      <c r="G7509" s="53"/>
      <c r="P7509" s="53"/>
    </row>
    <row r="7510" spans="7:16">
      <c r="G7510" s="53"/>
      <c r="P7510" s="53"/>
    </row>
    <row r="7511" spans="7:16">
      <c r="G7511" s="53"/>
      <c r="P7511" s="53"/>
    </row>
    <row r="7512" spans="7:16">
      <c r="G7512" s="53"/>
      <c r="P7512" s="53"/>
    </row>
    <row r="7513" spans="7:16">
      <c r="G7513" s="53"/>
      <c r="P7513" s="53"/>
    </row>
    <row r="7514" spans="7:16">
      <c r="G7514" s="53"/>
      <c r="P7514" s="53"/>
    </row>
    <row r="7515" spans="7:16">
      <c r="G7515" s="53"/>
      <c r="P7515" s="53"/>
    </row>
    <row r="7516" spans="7:16">
      <c r="G7516" s="53"/>
      <c r="P7516" s="53"/>
    </row>
    <row r="7517" spans="7:16">
      <c r="G7517" s="53"/>
      <c r="P7517" s="53"/>
    </row>
    <row r="7518" spans="7:16">
      <c r="G7518" s="53"/>
      <c r="P7518" s="53"/>
    </row>
    <row r="7519" spans="7:16">
      <c r="G7519" s="53"/>
      <c r="P7519" s="53"/>
    </row>
    <row r="7520" spans="7:16">
      <c r="G7520" s="53"/>
      <c r="P7520" s="53"/>
    </row>
    <row r="7521" spans="7:16">
      <c r="G7521" s="53"/>
      <c r="P7521" s="53"/>
    </row>
    <row r="7522" spans="7:16">
      <c r="G7522" s="53"/>
      <c r="P7522" s="53"/>
    </row>
    <row r="7523" spans="7:16">
      <c r="G7523" s="53"/>
      <c r="P7523" s="53"/>
    </row>
    <row r="7524" spans="7:16">
      <c r="G7524" s="53"/>
      <c r="P7524" s="53"/>
    </row>
    <row r="7525" spans="7:16">
      <c r="G7525" s="53"/>
      <c r="P7525" s="53"/>
    </row>
    <row r="7526" spans="7:16">
      <c r="G7526" s="53"/>
      <c r="P7526" s="53"/>
    </row>
    <row r="7527" spans="7:16">
      <c r="G7527" s="53"/>
      <c r="P7527" s="53"/>
    </row>
    <row r="7528" spans="7:16">
      <c r="G7528" s="53"/>
      <c r="P7528" s="53"/>
    </row>
    <row r="7529" spans="7:16">
      <c r="G7529" s="53"/>
      <c r="P7529" s="53"/>
    </row>
    <row r="7530" spans="7:16">
      <c r="G7530" s="53"/>
      <c r="P7530" s="53"/>
    </row>
    <row r="7531" spans="7:16">
      <c r="G7531" s="53"/>
      <c r="P7531" s="53"/>
    </row>
    <row r="7532" spans="7:16">
      <c r="G7532" s="53"/>
      <c r="P7532" s="53"/>
    </row>
    <row r="7533" spans="7:16">
      <c r="G7533" s="53"/>
      <c r="P7533" s="53"/>
    </row>
    <row r="7534" spans="7:16">
      <c r="G7534" s="53"/>
      <c r="P7534" s="53"/>
    </row>
    <row r="7535" spans="7:16">
      <c r="G7535" s="53"/>
      <c r="P7535" s="53"/>
    </row>
    <row r="7536" spans="7:16">
      <c r="G7536" s="53"/>
      <c r="P7536" s="53"/>
    </row>
    <row r="7537" spans="7:16">
      <c r="G7537" s="53"/>
      <c r="P7537" s="53"/>
    </row>
    <row r="7538" spans="7:16">
      <c r="G7538" s="53"/>
      <c r="P7538" s="53"/>
    </row>
    <row r="7539" spans="7:16">
      <c r="G7539" s="53"/>
      <c r="P7539" s="53"/>
    </row>
    <row r="7540" spans="7:16">
      <c r="G7540" s="53"/>
      <c r="P7540" s="53"/>
    </row>
    <row r="7541" spans="7:16">
      <c r="G7541" s="53"/>
      <c r="P7541" s="53"/>
    </row>
    <row r="7542" spans="7:16">
      <c r="G7542" s="53"/>
      <c r="P7542" s="53"/>
    </row>
    <row r="7543" spans="7:16">
      <c r="G7543" s="53"/>
      <c r="P7543" s="53"/>
    </row>
    <row r="7544" spans="7:16">
      <c r="G7544" s="53"/>
      <c r="P7544" s="53"/>
    </row>
    <row r="7545" spans="7:16">
      <c r="G7545" s="53"/>
      <c r="P7545" s="53"/>
    </row>
    <row r="7546" spans="7:16">
      <c r="G7546" s="53"/>
      <c r="P7546" s="53"/>
    </row>
    <row r="7547" spans="7:16">
      <c r="G7547" s="53"/>
      <c r="P7547" s="53"/>
    </row>
    <row r="7548" spans="7:16">
      <c r="G7548" s="53"/>
      <c r="P7548" s="53"/>
    </row>
    <row r="7549" spans="7:16">
      <c r="G7549" s="53"/>
      <c r="P7549" s="53"/>
    </row>
    <row r="7550" spans="7:16">
      <c r="G7550" s="53"/>
      <c r="P7550" s="53"/>
    </row>
    <row r="7551" spans="7:16">
      <c r="G7551" s="53"/>
      <c r="P7551" s="53"/>
    </row>
    <row r="7552" spans="7:16">
      <c r="G7552" s="53"/>
      <c r="P7552" s="53"/>
    </row>
    <row r="7553" spans="7:16">
      <c r="G7553" s="53"/>
      <c r="P7553" s="53"/>
    </row>
    <row r="7554" spans="7:16">
      <c r="G7554" s="53"/>
      <c r="P7554" s="53"/>
    </row>
    <row r="7555" spans="7:16">
      <c r="G7555" s="53"/>
      <c r="P7555" s="53"/>
    </row>
    <row r="7556" spans="7:16">
      <c r="G7556" s="53"/>
      <c r="P7556" s="53"/>
    </row>
    <row r="7557" spans="7:16">
      <c r="G7557" s="53"/>
      <c r="P7557" s="53"/>
    </row>
    <row r="7558" spans="7:16">
      <c r="G7558" s="53"/>
      <c r="P7558" s="53"/>
    </row>
    <row r="7559" spans="7:16">
      <c r="G7559" s="53"/>
      <c r="P7559" s="53"/>
    </row>
    <row r="7560" spans="7:16">
      <c r="G7560" s="53"/>
      <c r="P7560" s="53"/>
    </row>
    <row r="7561" spans="7:16">
      <c r="G7561" s="53"/>
      <c r="P7561" s="53"/>
    </row>
    <row r="7562" spans="7:16">
      <c r="G7562" s="53"/>
      <c r="P7562" s="53"/>
    </row>
    <row r="7563" spans="7:16">
      <c r="G7563" s="53"/>
      <c r="P7563" s="53"/>
    </row>
    <row r="7564" spans="7:16">
      <c r="G7564" s="53"/>
      <c r="P7564" s="53"/>
    </row>
    <row r="7565" spans="7:16">
      <c r="G7565" s="53"/>
      <c r="P7565" s="53"/>
    </row>
    <row r="7566" spans="7:16">
      <c r="G7566" s="53"/>
      <c r="P7566" s="53"/>
    </row>
    <row r="7567" spans="7:16">
      <c r="G7567" s="53"/>
      <c r="P7567" s="53"/>
    </row>
    <row r="7568" spans="7:16">
      <c r="G7568" s="53"/>
      <c r="P7568" s="53"/>
    </row>
    <row r="7569" spans="7:16">
      <c r="G7569" s="53"/>
      <c r="P7569" s="53"/>
    </row>
    <row r="7570" spans="7:16">
      <c r="G7570" s="53"/>
      <c r="P7570" s="53"/>
    </row>
    <row r="7571" spans="7:16">
      <c r="G7571" s="53"/>
      <c r="P7571" s="53"/>
    </row>
    <row r="7572" spans="7:16">
      <c r="G7572" s="53"/>
      <c r="P7572" s="53"/>
    </row>
    <row r="7573" spans="7:16">
      <c r="G7573" s="53"/>
      <c r="P7573" s="53"/>
    </row>
    <row r="7574" spans="7:16">
      <c r="G7574" s="53"/>
      <c r="P7574" s="53"/>
    </row>
    <row r="7575" spans="7:16">
      <c r="G7575" s="53"/>
      <c r="P7575" s="53"/>
    </row>
    <row r="7576" spans="7:16">
      <c r="G7576" s="53"/>
      <c r="P7576" s="53"/>
    </row>
    <row r="7577" spans="7:16">
      <c r="G7577" s="53"/>
      <c r="P7577" s="53"/>
    </row>
    <row r="7578" spans="7:16">
      <c r="G7578" s="53"/>
      <c r="P7578" s="53"/>
    </row>
    <row r="7579" spans="7:16">
      <c r="G7579" s="53"/>
      <c r="P7579" s="53"/>
    </row>
    <row r="7580" spans="7:16">
      <c r="G7580" s="53"/>
      <c r="P7580" s="53"/>
    </row>
    <row r="7581" spans="7:16">
      <c r="G7581" s="53"/>
      <c r="P7581" s="53"/>
    </row>
    <row r="7582" spans="7:16">
      <c r="G7582" s="53"/>
      <c r="P7582" s="53"/>
    </row>
    <row r="7583" spans="7:16">
      <c r="G7583" s="53"/>
      <c r="P7583" s="53"/>
    </row>
    <row r="7584" spans="7:16">
      <c r="G7584" s="53"/>
      <c r="P7584" s="53"/>
    </row>
    <row r="7585" spans="7:16">
      <c r="G7585" s="53"/>
      <c r="P7585" s="53"/>
    </row>
    <row r="7586" spans="7:16">
      <c r="G7586" s="53"/>
      <c r="P7586" s="53"/>
    </row>
    <row r="7587" spans="7:16">
      <c r="G7587" s="53"/>
      <c r="P7587" s="53"/>
    </row>
    <row r="7588" spans="7:16">
      <c r="G7588" s="53"/>
      <c r="P7588" s="53"/>
    </row>
    <row r="7589" spans="7:16">
      <c r="G7589" s="53"/>
      <c r="P7589" s="53"/>
    </row>
    <row r="7590" spans="7:16">
      <c r="G7590" s="53"/>
      <c r="P7590" s="53"/>
    </row>
    <row r="7591" spans="7:16">
      <c r="G7591" s="53"/>
      <c r="P7591" s="53"/>
    </row>
    <row r="7592" spans="7:16">
      <c r="G7592" s="53"/>
      <c r="P7592" s="53"/>
    </row>
    <row r="7593" spans="7:16">
      <c r="G7593" s="53"/>
      <c r="P7593" s="53"/>
    </row>
    <row r="7594" spans="7:16">
      <c r="G7594" s="53"/>
      <c r="P7594" s="53"/>
    </row>
    <row r="7595" spans="7:16">
      <c r="G7595" s="53"/>
      <c r="P7595" s="53"/>
    </row>
    <row r="7596" spans="7:16">
      <c r="G7596" s="53"/>
      <c r="P7596" s="53"/>
    </row>
    <row r="7597" spans="7:16">
      <c r="G7597" s="53"/>
      <c r="P7597" s="53"/>
    </row>
    <row r="7598" spans="7:16">
      <c r="G7598" s="53"/>
      <c r="P7598" s="53"/>
    </row>
    <row r="7599" spans="7:16">
      <c r="G7599" s="53"/>
      <c r="P7599" s="53"/>
    </row>
    <row r="7600" spans="7:16">
      <c r="G7600" s="53"/>
      <c r="P7600" s="53"/>
    </row>
    <row r="7601" spans="7:16">
      <c r="G7601" s="53"/>
      <c r="P7601" s="53"/>
    </row>
    <row r="7602" spans="7:16">
      <c r="G7602" s="53"/>
      <c r="P7602" s="53"/>
    </row>
    <row r="7603" spans="7:16">
      <c r="G7603" s="53"/>
      <c r="P7603" s="53"/>
    </row>
    <row r="7604" spans="7:16">
      <c r="G7604" s="53"/>
      <c r="P7604" s="53"/>
    </row>
    <row r="7605" spans="7:16">
      <c r="G7605" s="53"/>
      <c r="P7605" s="53"/>
    </row>
    <row r="7606" spans="7:16">
      <c r="G7606" s="53"/>
      <c r="P7606" s="53"/>
    </row>
    <row r="7607" spans="7:16">
      <c r="G7607" s="53"/>
      <c r="P7607" s="53"/>
    </row>
    <row r="7608" spans="7:16">
      <c r="G7608" s="53"/>
      <c r="P7608" s="53"/>
    </row>
    <row r="7609" spans="7:16">
      <c r="G7609" s="53"/>
      <c r="P7609" s="53"/>
    </row>
    <row r="7610" spans="7:16">
      <c r="G7610" s="53"/>
      <c r="P7610" s="53"/>
    </row>
    <row r="7611" spans="7:16">
      <c r="G7611" s="53"/>
      <c r="P7611" s="53"/>
    </row>
    <row r="7612" spans="7:16">
      <c r="G7612" s="53"/>
      <c r="P7612" s="53"/>
    </row>
    <row r="7613" spans="7:16">
      <c r="G7613" s="53"/>
      <c r="P7613" s="53"/>
    </row>
    <row r="7614" spans="7:16">
      <c r="G7614" s="53"/>
      <c r="P7614" s="53"/>
    </row>
    <row r="7615" spans="7:16">
      <c r="G7615" s="53"/>
      <c r="P7615" s="53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Batch #XXXX</vt:lpstr>
      <vt:lpstr>Subsample (SS) #1</vt:lpstr>
      <vt:lpstr>Subsample (SS) #2</vt:lpstr>
      <vt:lpstr>Subsample (SS) #3</vt:lpstr>
      <vt:lpstr>Subsample (SS) #4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dcterms:created xsi:type="dcterms:W3CDTF">2015-06-05T18:17:20Z</dcterms:created>
  <dcterms:modified xsi:type="dcterms:W3CDTF">2025-03-05T15:34:36Z</dcterms:modified>
</cp:coreProperties>
</file>